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760"/>
  </bookViews>
  <sheets>
    <sheet name="2017-2018" sheetId="4" r:id="rId1"/>
    <sheet name="Brojač dana" sheetId="3" r:id="rId2"/>
  </sheets>
  <calcPr calcId="125725"/>
</workbook>
</file>

<file path=xl/calcChain.xml><?xml version="1.0" encoding="utf-8"?>
<calcChain xmlns="http://schemas.openxmlformats.org/spreadsheetml/2006/main">
  <c r="Q35" i="4"/>
  <c r="Q36"/>
  <c r="J32" i="3"/>
  <c r="AF29"/>
  <c r="AF19"/>
  <c r="AF9"/>
  <c r="P36" i="4"/>
  <c r="P35"/>
  <c r="Q34"/>
  <c r="P34"/>
  <c r="Q33"/>
  <c r="P33"/>
  <c r="Q32"/>
  <c r="P32"/>
  <c r="AF29"/>
  <c r="AF19"/>
  <c r="AF9"/>
  <c r="J37" i="3"/>
  <c r="J36"/>
  <c r="J35"/>
  <c r="J35" i="4" s="1"/>
  <c r="J34" i="3"/>
  <c r="H33"/>
  <c r="I33"/>
  <c r="Q36"/>
  <c r="P36"/>
  <c r="Q35"/>
  <c r="P35"/>
  <c r="Q34"/>
  <c r="P34"/>
  <c r="Q33"/>
  <c r="P33"/>
  <c r="Q32"/>
  <c r="Q37" s="1"/>
  <c r="P32"/>
  <c r="P37" s="1"/>
  <c r="P37" i="4" l="1"/>
  <c r="J33" i="3"/>
  <c r="J33" i="4" s="1"/>
  <c r="Q37"/>
  <c r="J32"/>
  <c r="I33"/>
  <c r="J34"/>
  <c r="J36"/>
  <c r="H33"/>
  <c r="J37"/>
  <c r="J38" i="3" l="1"/>
  <c r="J38" i="4" s="1"/>
</calcChain>
</file>

<file path=xl/sharedStrings.xml><?xml version="1.0" encoding="utf-8"?>
<sst xmlns="http://schemas.openxmlformats.org/spreadsheetml/2006/main" count="679" uniqueCount="85">
  <si>
    <t>P</t>
  </si>
  <si>
    <t>U</t>
  </si>
  <si>
    <t>S</t>
  </si>
  <si>
    <t>Č</t>
  </si>
  <si>
    <t>N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</si>
  <si>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</si>
  <si>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</si>
  <si>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</si>
  <si>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</si>
  <si>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</si>
  <si>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</si>
  <si>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</si>
  <si>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</si>
  <si>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</si>
  <si>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</si>
  <si>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</si>
  <si>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</si>
  <si>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Državni praznici i blagdani</t>
  </si>
  <si>
    <t>Dan neovisnosti</t>
  </si>
  <si>
    <t>Dan svih svetih</t>
  </si>
  <si>
    <t>Božić</t>
  </si>
  <si>
    <t>Sveti Stjepan</t>
  </si>
  <si>
    <t>Nova godina</t>
  </si>
  <si>
    <t>Sveta tri kralja</t>
  </si>
  <si>
    <t>Uskrs</t>
  </si>
  <si>
    <t>Praznik rada</t>
  </si>
  <si>
    <t>Tijelovo</t>
  </si>
  <si>
    <t>Dan državnosti</t>
  </si>
  <si>
    <t>Dan antifašističke borbe</t>
  </si>
  <si>
    <t>Dan pobjede i</t>
  </si>
  <si>
    <t>domovinske zahvalnosti</t>
  </si>
  <si>
    <t>Velika Gospa</t>
  </si>
  <si>
    <t>Ljudevita Gaja 28, 31418 Drenje</t>
  </si>
  <si>
    <t>tel./fax</t>
  </si>
  <si>
    <t>web:</t>
  </si>
  <si>
    <t>e-mail:</t>
  </si>
  <si>
    <t>http://os-drenje.skole.hr</t>
  </si>
  <si>
    <t>Ponedjeljak</t>
  </si>
  <si>
    <t>Utorak</t>
  </si>
  <si>
    <t>Srijeda</t>
  </si>
  <si>
    <t>Četvrtak</t>
  </si>
  <si>
    <t>Petak</t>
  </si>
  <si>
    <t>Ukupno</t>
  </si>
  <si>
    <t>Ljetni odmor učenika:</t>
  </si>
  <si>
    <t>I. obrazovno razdoblje:</t>
  </si>
  <si>
    <t>II. Obrazovno razdoblje:</t>
  </si>
  <si>
    <t>Zimski odmor učenika:</t>
  </si>
  <si>
    <t>Proljetni odmor učenika:</t>
  </si>
  <si>
    <t>Uskrsni ponedjeljak</t>
  </si>
  <si>
    <t>Razdoblja tijekom školske godine</t>
  </si>
  <si>
    <t>Broj dana</t>
  </si>
  <si>
    <t>osdrenje@os-drenje.skole.hr</t>
  </si>
  <si>
    <t>Rad</t>
  </si>
  <si>
    <t>Nast</t>
  </si>
  <si>
    <t>031 862004/ 862257</t>
  </si>
  <si>
    <t>UKUPNO:</t>
  </si>
  <si>
    <t>OSNOVNA ŠKOLA DRENJE</t>
  </si>
  <si>
    <t>O</t>
  </si>
  <si>
    <t>R</t>
  </si>
  <si>
    <t>B</t>
  </si>
  <si>
    <t>Odmor zimski/proljetni/ljetni-O</t>
  </si>
  <si>
    <t>Subote i nedjelje-S-N</t>
  </si>
  <si>
    <t>Državni praznici/blagdani-B</t>
  </si>
  <si>
    <t>Radni dani-R</t>
  </si>
  <si>
    <t>Neradni dan(Crkveni god)-C</t>
  </si>
  <si>
    <t>Dan škole-D</t>
  </si>
  <si>
    <t>8.10.2017.</t>
  </si>
  <si>
    <t>1.11.2017.</t>
  </si>
  <si>
    <t>25.12.2017.</t>
  </si>
  <si>
    <t>26.12.2017.</t>
  </si>
  <si>
    <t>1.1.2018.</t>
  </si>
  <si>
    <t>6.1.2018.</t>
  </si>
  <si>
    <t>1.4.2018.</t>
  </si>
  <si>
    <t>2.4.2018.</t>
  </si>
  <si>
    <t>1.5.2018.</t>
  </si>
  <si>
    <t>31.5.2018.</t>
  </si>
  <si>
    <t>22.06.2018.</t>
  </si>
  <si>
    <t>25.06.2018.</t>
  </si>
  <si>
    <t>5.8.2018.</t>
  </si>
  <si>
    <t>15.08.2018.</t>
  </si>
  <si>
    <t>4.9.2017. - 22.12.2017.</t>
  </si>
  <si>
    <t>15.1.2018. - 15.6.2018.</t>
  </si>
  <si>
    <t>27.12.2017. - 12.1.2018.</t>
  </si>
  <si>
    <t>29.3.2018. - 6.4.2018.</t>
  </si>
  <si>
    <t xml:space="preserve">18.6.2018. -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</si>
</sst>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1F497D"/>
      <name val="Calibri"/>
      <family val="2"/>
      <charset val="238"/>
      <scheme val="minor"/>
    </font>
    <font>
      <b/>
      <sz val="9"/>
      <color rgb="FF1F497D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0FE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FF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3" xfId="0" applyFont="1" applyBorder="1"/>
    <xf numFmtId="0" fontId="5" fillId="0" borderId="3" xfId="0" applyFont="1" applyBorder="1"/>
    <xf numFmtId="0" fontId="3" fillId="0" borderId="6" xfId="0" applyFont="1" applyBorder="1"/>
    <xf numFmtId="0" fontId="6" fillId="0" borderId="0" xfId="0" applyFont="1"/>
    <xf numFmtId="0" fontId="7" fillId="0" borderId="0" xfId="1" applyFont="1" applyAlignment="1" applyProtection="1"/>
    <xf numFmtId="0" fontId="6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/>
    <xf numFmtId="0" fontId="2" fillId="0" borderId="1" xfId="0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9" fillId="0" borderId="1" xfId="0" applyFont="1" applyBorder="1"/>
    <xf numFmtId="0" fontId="9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9" fillId="0" borderId="0" xfId="0" applyFont="1" applyBorder="1"/>
    <xf numFmtId="0" fontId="9" fillId="0" borderId="7" xfId="0" applyFont="1" applyBorder="1"/>
    <xf numFmtId="0" fontId="9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0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6" fillId="0" borderId="16" xfId="0" applyFont="1" applyBorder="1" applyAlignment="1">
      <alignment horizontal="right"/>
    </xf>
    <xf numFmtId="0" fontId="1" fillId="0" borderId="0" xfId="1" applyAlignment="1" applyProtection="1"/>
    <xf numFmtId="0" fontId="9" fillId="0" borderId="10" xfId="0" applyFont="1" applyBorder="1"/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17" fillId="0" borderId="4" xfId="0" applyFont="1" applyBorder="1"/>
    <xf numFmtId="0" fontId="11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8" fillId="0" borderId="0" xfId="0" applyFont="1"/>
    <xf numFmtId="0" fontId="0" fillId="6" borderId="0" xfId="0" applyFill="1" applyBorder="1"/>
    <xf numFmtId="0" fontId="18" fillId="0" borderId="0" xfId="0" applyFont="1" applyAlignment="1">
      <alignment horizontal="left"/>
    </xf>
    <xf numFmtId="14" fontId="3" fillId="0" borderId="3" xfId="0" applyNumberFormat="1" applyFont="1" applyBorder="1"/>
    <xf numFmtId="0" fontId="2" fillId="0" borderId="10" xfId="0" applyFont="1" applyFill="1" applyBorder="1" applyAlignment="1">
      <alignment horizontal="center" vertical="center"/>
    </xf>
    <xf numFmtId="0" fontId="0" fillId="0" borderId="0" xfId="0" applyBorder="1"/>
    <xf numFmtId="0" fontId="20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/>
    <xf numFmtId="0" fontId="14" fillId="7" borderId="0" xfId="0" applyFont="1" applyFill="1" applyBorder="1" applyAlignment="1"/>
    <xf numFmtId="0" fontId="0" fillId="0" borderId="0" xfId="0" applyBorder="1"/>
    <xf numFmtId="0" fontId="6" fillId="2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6" borderId="3" xfId="0" applyFont="1" applyFill="1" applyBorder="1"/>
    <xf numFmtId="0" fontId="6" fillId="4" borderId="3" xfId="0" applyFont="1" applyFill="1" applyBorder="1" applyAlignment="1">
      <alignment horizontal="left" vertical="center"/>
    </xf>
    <xf numFmtId="14" fontId="13" fillId="3" borderId="6" xfId="0" applyNumberFormat="1" applyFont="1" applyFill="1" applyBorder="1" applyAlignment="1">
      <alignment horizontal="left"/>
    </xf>
    <xf numFmtId="14" fontId="13" fillId="3" borderId="7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2" borderId="2" xfId="0" applyFont="1" applyFill="1" applyBorder="1" applyAlignment="1">
      <alignment horizontal="right" vertical="center"/>
    </xf>
    <xf numFmtId="0" fontId="6" fillId="7" borderId="4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1" fontId="13" fillId="3" borderId="5" xfId="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  <colors>
    <mruColors>
      <color rgb="FFE9FF93"/>
      <color rgb="FFDBFF93"/>
      <color rgb="FF1F497D"/>
      <color rgb="FFFFFF00"/>
      <color rgb="FFF2EA50"/>
      <color rgb="FFFFA0A0"/>
      <color rgb="FF4785D1"/>
      <color rgb="FFD4FF7D"/>
      <color rgb="FFFFFF71"/>
      <color rgb="FFFF2F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s-drenje.skole.hr/" TargetMode="External"/><Relationship Id="rId1" Type="http://schemas.openxmlformats.org/officeDocument/2006/relationships/hyperlink" Target="mailto:osdrenje@os-drenje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topLeftCell="A12" zoomScaleNormal="100" workbookViewId="0">
      <selection activeCell="AM31" sqref="AM31"/>
    </sheetView>
  </sheetViews>
  <sheetFormatPr defaultRowHeight="15"/>
  <cols>
    <col min="1" max="9" width="3" customWidth="1"/>
    <col min="10" max="10" width="4" bestFit="1" customWidth="1"/>
    <col min="11" max="15" width="3" customWidth="1"/>
    <col min="16" max="16" width="4" customWidth="1"/>
    <col min="17" max="17" width="4" bestFit="1" customWidth="1"/>
    <col min="18" max="30" width="3" customWidth="1"/>
    <col min="31" max="31" width="3" bestFit="1" customWidth="1"/>
    <col min="32" max="32" width="4" bestFit="1" customWidth="1"/>
    <col min="33" max="33" width="6.85546875" customWidth="1"/>
    <col min="34" max="34" width="10.140625" customWidth="1"/>
    <col min="35" max="35" width="19.85546875" bestFit="1" customWidth="1"/>
    <col min="36" max="36" width="16" hidden="1" customWidth="1"/>
    <col min="37" max="37" width="5.5703125" hidden="1" customWidth="1"/>
    <col min="38" max="38" width="7" customWidth="1"/>
  </cols>
  <sheetData>
    <row r="1" spans="1:36">
      <c r="C1" s="14" t="s">
        <v>5</v>
      </c>
      <c r="K1" s="8" t="s">
        <v>6</v>
      </c>
      <c r="S1" s="8" t="s">
        <v>7</v>
      </c>
      <c r="AA1" s="8" t="s">
        <v>8</v>
      </c>
    </row>
    <row r="2" spans="1:36">
      <c r="A2" s="21" t="s">
        <v>0</v>
      </c>
      <c r="B2" s="21" t="s">
        <v>1</v>
      </c>
      <c r="C2" s="21" t="s">
        <v>2</v>
      </c>
      <c r="D2" s="21" t="s">
        <v>3</v>
      </c>
      <c r="E2" s="21" t="s">
        <v>0</v>
      </c>
      <c r="F2" s="47" t="s">
        <v>2</v>
      </c>
      <c r="G2" s="45" t="s">
        <v>4</v>
      </c>
      <c r="H2" s="4"/>
      <c r="I2" s="21" t="s">
        <v>0</v>
      </c>
      <c r="J2" s="21" t="s">
        <v>1</v>
      </c>
      <c r="K2" s="21" t="s">
        <v>2</v>
      </c>
      <c r="L2" s="21" t="s">
        <v>3</v>
      </c>
      <c r="M2" s="21" t="s">
        <v>0</v>
      </c>
      <c r="N2" s="47" t="s">
        <v>2</v>
      </c>
      <c r="O2" s="45" t="s">
        <v>4</v>
      </c>
      <c r="P2" s="4"/>
      <c r="Q2" s="21" t="s">
        <v>0</v>
      </c>
      <c r="R2" s="21" t="s">
        <v>1</v>
      </c>
      <c r="S2" s="21" t="s">
        <v>2</v>
      </c>
      <c r="T2" s="21" t="s">
        <v>3</v>
      </c>
      <c r="U2" s="21" t="s">
        <v>0</v>
      </c>
      <c r="V2" s="47" t="s">
        <v>2</v>
      </c>
      <c r="W2" s="45" t="s">
        <v>4</v>
      </c>
      <c r="X2" s="4"/>
      <c r="Y2" s="21" t="s">
        <v>0</v>
      </c>
      <c r="Z2" s="21" t="s">
        <v>1</v>
      </c>
      <c r="AA2" s="21" t="s">
        <v>2</v>
      </c>
      <c r="AB2" s="21" t="s">
        <v>3</v>
      </c>
      <c r="AC2" s="21" t="s">
        <v>0</v>
      </c>
      <c r="AD2" s="47" t="s">
        <v>2</v>
      </c>
      <c r="AE2" s="45" t="s">
        <v>4</v>
      </c>
      <c r="AH2" s="35" t="s">
        <v>17</v>
      </c>
      <c r="AI2" s="1"/>
    </row>
    <row r="3" spans="1:36" ht="14.1" customHeight="1">
      <c r="A3" s="16"/>
      <c r="B3" s="16"/>
      <c r="C3" s="16"/>
      <c r="D3" s="16"/>
      <c r="E3" s="34">
        <v>1</v>
      </c>
      <c r="F3" s="62">
        <v>2</v>
      </c>
      <c r="G3" s="63">
        <v>3</v>
      </c>
      <c r="H3" s="17"/>
      <c r="I3" s="16"/>
      <c r="J3" s="16"/>
      <c r="K3" s="16"/>
      <c r="L3" s="16"/>
      <c r="M3" s="16"/>
      <c r="N3" s="16"/>
      <c r="O3" s="63">
        <v>1</v>
      </c>
      <c r="P3" s="17"/>
      <c r="Q3" s="16"/>
      <c r="R3" s="16"/>
      <c r="S3" s="54">
        <v>1</v>
      </c>
      <c r="T3" s="18">
        <v>2</v>
      </c>
      <c r="U3" s="18">
        <v>3</v>
      </c>
      <c r="V3" s="62">
        <v>4</v>
      </c>
      <c r="W3" s="63">
        <v>5</v>
      </c>
      <c r="X3" s="17"/>
      <c r="Y3" s="17"/>
      <c r="Z3" s="17"/>
      <c r="AA3" s="17"/>
      <c r="AB3" s="17"/>
      <c r="AC3" s="18">
        <v>1</v>
      </c>
      <c r="AD3" s="62">
        <v>2</v>
      </c>
      <c r="AE3" s="63">
        <v>3</v>
      </c>
      <c r="AH3" s="2"/>
      <c r="AI3" s="3"/>
      <c r="AJ3" s="1"/>
    </row>
    <row r="4" spans="1:36" ht="14.1" customHeight="1">
      <c r="A4" s="18">
        <v>4</v>
      </c>
      <c r="B4" s="18">
        <v>5</v>
      </c>
      <c r="C4" s="18">
        <v>6</v>
      </c>
      <c r="D4" s="18">
        <v>7</v>
      </c>
      <c r="E4" s="18">
        <v>8</v>
      </c>
      <c r="F4" s="62">
        <v>9</v>
      </c>
      <c r="G4" s="63">
        <v>10</v>
      </c>
      <c r="H4" s="17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62">
        <v>7</v>
      </c>
      <c r="O4" s="54">
        <v>8</v>
      </c>
      <c r="P4" s="17"/>
      <c r="Q4" s="18">
        <v>6</v>
      </c>
      <c r="R4" s="18">
        <v>7</v>
      </c>
      <c r="S4" s="18">
        <v>8</v>
      </c>
      <c r="T4" s="18">
        <v>9</v>
      </c>
      <c r="U4" s="18">
        <v>10</v>
      </c>
      <c r="V4" s="62">
        <v>11</v>
      </c>
      <c r="W4" s="63">
        <v>12</v>
      </c>
      <c r="X4" s="17"/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62">
        <v>9</v>
      </c>
      <c r="AE4" s="63">
        <v>10</v>
      </c>
      <c r="AH4" s="5" t="s">
        <v>66</v>
      </c>
      <c r="AI4" s="53" t="s">
        <v>18</v>
      </c>
      <c r="AJ4" s="3"/>
    </row>
    <row r="5" spans="1:36" ht="14.1" customHeight="1">
      <c r="A5" s="18">
        <v>11</v>
      </c>
      <c r="B5" s="18">
        <v>12</v>
      </c>
      <c r="C5" s="18">
        <v>13</v>
      </c>
      <c r="D5" s="18">
        <v>14</v>
      </c>
      <c r="E5" s="18">
        <v>15</v>
      </c>
      <c r="F5" s="62">
        <v>16</v>
      </c>
      <c r="G5" s="63">
        <v>17</v>
      </c>
      <c r="H5" s="17"/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62">
        <v>14</v>
      </c>
      <c r="O5" s="63">
        <v>15</v>
      </c>
      <c r="P5" s="17"/>
      <c r="Q5" s="18">
        <v>13</v>
      </c>
      <c r="R5" s="18">
        <v>14</v>
      </c>
      <c r="S5" s="18">
        <v>15</v>
      </c>
      <c r="T5" s="18">
        <v>16</v>
      </c>
      <c r="U5" s="18">
        <v>17</v>
      </c>
      <c r="V5" s="62">
        <v>18</v>
      </c>
      <c r="W5" s="63">
        <v>19</v>
      </c>
      <c r="X5" s="17"/>
      <c r="Y5" s="18">
        <v>11</v>
      </c>
      <c r="Z5" s="18">
        <v>12</v>
      </c>
      <c r="AA5" s="18">
        <v>13</v>
      </c>
      <c r="AB5" s="18">
        <v>14</v>
      </c>
      <c r="AC5" s="18">
        <v>15</v>
      </c>
      <c r="AD5" s="62">
        <v>16</v>
      </c>
      <c r="AE5" s="63">
        <v>17</v>
      </c>
      <c r="AH5" s="6"/>
      <c r="AI5" s="51"/>
      <c r="AJ5" s="3"/>
    </row>
    <row r="6" spans="1:36" ht="14.1" customHeight="1">
      <c r="A6" s="18">
        <v>18</v>
      </c>
      <c r="B6" s="18">
        <v>19</v>
      </c>
      <c r="C6" s="18">
        <v>20</v>
      </c>
      <c r="D6" s="18">
        <v>21</v>
      </c>
      <c r="E6" s="18">
        <v>22</v>
      </c>
      <c r="F6" s="62">
        <v>23</v>
      </c>
      <c r="G6" s="63">
        <v>24</v>
      </c>
      <c r="H6" s="17"/>
      <c r="I6" s="18">
        <v>16</v>
      </c>
      <c r="J6" s="18">
        <v>17</v>
      </c>
      <c r="K6" s="18">
        <v>18</v>
      </c>
      <c r="L6" s="18">
        <v>19</v>
      </c>
      <c r="M6" s="18">
        <v>20</v>
      </c>
      <c r="N6" s="62">
        <v>21</v>
      </c>
      <c r="O6" s="63">
        <v>22</v>
      </c>
      <c r="P6" s="17"/>
      <c r="Q6" s="18">
        <v>20</v>
      </c>
      <c r="R6" s="18">
        <v>21</v>
      </c>
      <c r="S6" s="18">
        <v>22</v>
      </c>
      <c r="T6" s="18">
        <v>23</v>
      </c>
      <c r="U6" s="18">
        <v>24</v>
      </c>
      <c r="V6" s="62">
        <v>25</v>
      </c>
      <c r="W6" s="63">
        <v>26</v>
      </c>
      <c r="X6" s="17"/>
      <c r="Y6" s="18">
        <v>18</v>
      </c>
      <c r="Z6" s="18">
        <v>19</v>
      </c>
      <c r="AA6" s="18">
        <v>20</v>
      </c>
      <c r="AB6" s="18">
        <v>21</v>
      </c>
      <c r="AC6" s="18">
        <v>22</v>
      </c>
      <c r="AD6" s="62">
        <v>23</v>
      </c>
      <c r="AE6" s="63">
        <v>24</v>
      </c>
      <c r="AH6" s="5" t="s">
        <v>67</v>
      </c>
      <c r="AI6" s="51" t="s">
        <v>19</v>
      </c>
      <c r="AJ6" s="3"/>
    </row>
    <row r="7" spans="1:36" ht="14.1" customHeight="1">
      <c r="A7" s="18">
        <v>25</v>
      </c>
      <c r="B7" s="18">
        <v>26</v>
      </c>
      <c r="C7" s="43">
        <v>27</v>
      </c>
      <c r="D7" s="43">
        <v>28</v>
      </c>
      <c r="E7" s="43">
        <v>29</v>
      </c>
      <c r="F7" s="62">
        <v>30</v>
      </c>
      <c r="G7" s="17"/>
      <c r="I7" s="18">
        <v>23</v>
      </c>
      <c r="J7" s="18">
        <v>24</v>
      </c>
      <c r="K7" s="18">
        <v>25</v>
      </c>
      <c r="L7" s="18">
        <v>26</v>
      </c>
      <c r="M7" s="18">
        <v>27</v>
      </c>
      <c r="N7" s="62">
        <v>28</v>
      </c>
      <c r="O7" s="63">
        <v>29</v>
      </c>
      <c r="P7" s="17"/>
      <c r="Q7" s="18">
        <v>27</v>
      </c>
      <c r="R7" s="18">
        <v>28</v>
      </c>
      <c r="S7" s="18">
        <v>29</v>
      </c>
      <c r="T7" s="18">
        <v>30</v>
      </c>
      <c r="U7" s="44"/>
      <c r="V7" s="44"/>
      <c r="W7" s="44"/>
      <c r="X7" s="17"/>
      <c r="Y7" s="54">
        <v>25</v>
      </c>
      <c r="Z7" s="54">
        <v>26</v>
      </c>
      <c r="AA7" s="34">
        <v>27</v>
      </c>
      <c r="AB7" s="34">
        <v>28</v>
      </c>
      <c r="AC7" s="34">
        <v>29</v>
      </c>
      <c r="AD7" s="62">
        <v>30</v>
      </c>
      <c r="AE7" s="63">
        <v>31</v>
      </c>
      <c r="AH7" s="6"/>
      <c r="AI7" s="51"/>
      <c r="AJ7" s="3"/>
    </row>
    <row r="8" spans="1:36" ht="14.1" customHeight="1">
      <c r="A8" s="44"/>
      <c r="B8" s="32"/>
      <c r="C8" s="32"/>
      <c r="D8" s="17"/>
      <c r="E8" s="17"/>
      <c r="F8" s="17"/>
      <c r="G8" s="17"/>
      <c r="I8" s="18">
        <v>30</v>
      </c>
      <c r="J8" s="18">
        <v>31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/>
      <c r="AH8" s="5" t="s">
        <v>68</v>
      </c>
      <c r="AI8" s="51" t="s">
        <v>20</v>
      </c>
      <c r="AJ8" s="3"/>
    </row>
    <row r="9" spans="1:36" ht="14.1" customHeight="1">
      <c r="A9" s="46">
        <v>4</v>
      </c>
      <c r="B9" s="46">
        <v>4</v>
      </c>
      <c r="C9" s="46">
        <v>4</v>
      </c>
      <c r="D9" s="46">
        <v>4</v>
      </c>
      <c r="E9" s="46">
        <v>4</v>
      </c>
      <c r="I9" s="46">
        <v>5</v>
      </c>
      <c r="J9" s="46">
        <v>5</v>
      </c>
      <c r="K9" s="46">
        <v>4</v>
      </c>
      <c r="L9" s="46">
        <v>4</v>
      </c>
      <c r="M9" s="46">
        <v>4</v>
      </c>
      <c r="N9" s="46"/>
      <c r="O9" s="46"/>
      <c r="P9" s="46"/>
      <c r="Q9" s="46">
        <v>4</v>
      </c>
      <c r="R9" s="46">
        <v>4</v>
      </c>
      <c r="S9" s="46">
        <v>4</v>
      </c>
      <c r="T9" s="46">
        <v>5</v>
      </c>
      <c r="U9" s="46">
        <v>4</v>
      </c>
      <c r="V9" s="46"/>
      <c r="W9" s="46"/>
      <c r="X9" s="46"/>
      <c r="Y9" s="46">
        <v>3</v>
      </c>
      <c r="Z9" s="46">
        <v>3</v>
      </c>
      <c r="AA9" s="46">
        <v>3</v>
      </c>
      <c r="AB9" s="46">
        <v>3</v>
      </c>
      <c r="AC9" s="46">
        <v>4</v>
      </c>
      <c r="AD9" s="46"/>
      <c r="AE9" s="46"/>
      <c r="AF9" s="8">
        <f>SUM(A9:AE9)</f>
        <v>79</v>
      </c>
      <c r="AH9" s="5" t="s">
        <v>69</v>
      </c>
      <c r="AI9" s="51" t="s">
        <v>21</v>
      </c>
      <c r="AJ9" s="3"/>
    </row>
    <row r="10" spans="1:36" ht="14.1" customHeight="1">
      <c r="A10" s="46"/>
      <c r="B10" s="46"/>
      <c r="C10" s="46"/>
      <c r="D10" s="46"/>
      <c r="E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8"/>
      <c r="AH10" s="5"/>
      <c r="AI10" s="51"/>
      <c r="AJ10" s="3"/>
    </row>
    <row r="11" spans="1:36" ht="14.1" customHeight="1">
      <c r="C11" s="8" t="s">
        <v>9</v>
      </c>
      <c r="K11" s="14" t="s">
        <v>10</v>
      </c>
      <c r="S11" s="8" t="s">
        <v>11</v>
      </c>
      <c r="AA11" s="8" t="s">
        <v>12</v>
      </c>
      <c r="AH11" s="5"/>
      <c r="AI11" s="51"/>
      <c r="AJ11" s="3"/>
    </row>
    <row r="12" spans="1:36" ht="14.1" customHeight="1">
      <c r="A12" s="21" t="s">
        <v>0</v>
      </c>
      <c r="B12" s="21" t="s">
        <v>1</v>
      </c>
      <c r="C12" s="21" t="s">
        <v>2</v>
      </c>
      <c r="D12" s="21" t="s">
        <v>3</v>
      </c>
      <c r="E12" s="21" t="s">
        <v>0</v>
      </c>
      <c r="F12" s="47" t="s">
        <v>2</v>
      </c>
      <c r="G12" s="45" t="s">
        <v>4</v>
      </c>
      <c r="H12" s="4"/>
      <c r="I12" s="21" t="s">
        <v>0</v>
      </c>
      <c r="J12" s="21" t="s">
        <v>1</v>
      </c>
      <c r="K12" s="21" t="s">
        <v>2</v>
      </c>
      <c r="L12" s="21" t="s">
        <v>3</v>
      </c>
      <c r="M12" s="21" t="s">
        <v>0</v>
      </c>
      <c r="N12" s="47" t="s">
        <v>2</v>
      </c>
      <c r="O12" s="45" t="s">
        <v>4</v>
      </c>
      <c r="P12" s="4"/>
      <c r="Q12" s="21" t="s">
        <v>0</v>
      </c>
      <c r="R12" s="21" t="s">
        <v>1</v>
      </c>
      <c r="S12" s="21" t="s">
        <v>2</v>
      </c>
      <c r="T12" s="21" t="s">
        <v>3</v>
      </c>
      <c r="U12" s="21" t="s">
        <v>0</v>
      </c>
      <c r="V12" s="47" t="s">
        <v>2</v>
      </c>
      <c r="W12" s="45" t="s">
        <v>4</v>
      </c>
      <c r="X12" s="4"/>
      <c r="Y12" s="21" t="s">
        <v>0</v>
      </c>
      <c r="Z12" s="21" t="s">
        <v>1</v>
      </c>
      <c r="AA12" s="21" t="s">
        <v>2</v>
      </c>
      <c r="AB12" s="21" t="s">
        <v>3</v>
      </c>
      <c r="AC12" s="21" t="s">
        <v>0</v>
      </c>
      <c r="AD12" s="47" t="s">
        <v>2</v>
      </c>
      <c r="AE12" s="45" t="s">
        <v>4</v>
      </c>
      <c r="AH12" s="5" t="s">
        <v>70</v>
      </c>
      <c r="AI12" s="51" t="s">
        <v>22</v>
      </c>
      <c r="AJ12" s="3"/>
    </row>
    <row r="13" spans="1:36" ht="14.1" customHeight="1">
      <c r="A13" s="54">
        <v>1</v>
      </c>
      <c r="B13" s="34">
        <v>2</v>
      </c>
      <c r="C13" s="34">
        <v>3</v>
      </c>
      <c r="D13" s="34">
        <v>4</v>
      </c>
      <c r="E13" s="34">
        <v>5</v>
      </c>
      <c r="F13" s="54">
        <v>6</v>
      </c>
      <c r="G13" s="63">
        <v>7</v>
      </c>
      <c r="H13" s="17"/>
      <c r="I13" s="48"/>
      <c r="J13" s="48"/>
      <c r="K13" s="48"/>
      <c r="L13" s="19">
        <v>1</v>
      </c>
      <c r="M13" s="19">
        <v>2</v>
      </c>
      <c r="N13" s="62">
        <v>3</v>
      </c>
      <c r="O13" s="63">
        <v>4</v>
      </c>
      <c r="P13" s="17"/>
      <c r="Q13" s="16"/>
      <c r="R13" s="16"/>
      <c r="S13" s="16"/>
      <c r="T13" s="19">
        <v>1</v>
      </c>
      <c r="U13" s="19">
        <v>2</v>
      </c>
      <c r="V13" s="64">
        <v>3</v>
      </c>
      <c r="W13" s="63">
        <v>4</v>
      </c>
      <c r="X13" s="17"/>
      <c r="Y13" s="16"/>
      <c r="Z13" s="16"/>
      <c r="AA13" s="16"/>
      <c r="AB13" s="16"/>
      <c r="AC13" s="16"/>
      <c r="AD13" s="16"/>
      <c r="AE13" s="54">
        <v>1</v>
      </c>
      <c r="AH13" s="5" t="s">
        <v>71</v>
      </c>
      <c r="AI13" s="51" t="s">
        <v>23</v>
      </c>
      <c r="AJ13" s="3"/>
    </row>
    <row r="14" spans="1:36" ht="14.1" customHeight="1">
      <c r="A14" s="34">
        <v>8</v>
      </c>
      <c r="B14" s="34">
        <v>9</v>
      </c>
      <c r="C14" s="34">
        <v>10</v>
      </c>
      <c r="D14" s="34">
        <v>11</v>
      </c>
      <c r="E14" s="34">
        <v>12</v>
      </c>
      <c r="F14" s="62">
        <v>13</v>
      </c>
      <c r="G14" s="63">
        <v>14</v>
      </c>
      <c r="H14" s="17"/>
      <c r="I14" s="18">
        <v>5</v>
      </c>
      <c r="J14" s="18">
        <v>6</v>
      </c>
      <c r="K14" s="18">
        <v>7</v>
      </c>
      <c r="L14" s="18">
        <v>8</v>
      </c>
      <c r="M14" s="19">
        <v>9</v>
      </c>
      <c r="N14" s="62">
        <v>10</v>
      </c>
      <c r="O14" s="63">
        <v>11</v>
      </c>
      <c r="P14" s="17"/>
      <c r="Q14" s="19">
        <v>5</v>
      </c>
      <c r="R14" s="19">
        <v>6</v>
      </c>
      <c r="S14" s="19">
        <v>7</v>
      </c>
      <c r="T14" s="19">
        <v>8</v>
      </c>
      <c r="U14" s="19">
        <v>9</v>
      </c>
      <c r="V14" s="64">
        <v>10</v>
      </c>
      <c r="W14" s="63">
        <v>11</v>
      </c>
      <c r="X14" s="17"/>
      <c r="Y14" s="54">
        <v>2</v>
      </c>
      <c r="Z14" s="34">
        <v>3</v>
      </c>
      <c r="AA14" s="34">
        <v>4</v>
      </c>
      <c r="AB14" s="34">
        <v>5</v>
      </c>
      <c r="AC14" s="34">
        <v>6</v>
      </c>
      <c r="AD14" s="62">
        <v>7</v>
      </c>
      <c r="AE14" s="63">
        <v>8</v>
      </c>
      <c r="AH14" s="5"/>
      <c r="AI14" s="3"/>
      <c r="AJ14" s="3"/>
    </row>
    <row r="15" spans="1:36" ht="14.1" customHeight="1">
      <c r="A15" s="19">
        <v>15</v>
      </c>
      <c r="B15" s="19">
        <v>16</v>
      </c>
      <c r="C15" s="19">
        <v>17</v>
      </c>
      <c r="D15" s="19">
        <v>18</v>
      </c>
      <c r="E15" s="19">
        <v>19</v>
      </c>
      <c r="F15" s="62">
        <v>20</v>
      </c>
      <c r="G15" s="63">
        <v>21</v>
      </c>
      <c r="H15" s="17"/>
      <c r="I15" s="19">
        <v>12</v>
      </c>
      <c r="J15" s="19">
        <v>13</v>
      </c>
      <c r="K15" s="19">
        <v>14</v>
      </c>
      <c r="L15" s="19">
        <v>15</v>
      </c>
      <c r="M15" s="19">
        <v>16</v>
      </c>
      <c r="N15" s="62">
        <v>17</v>
      </c>
      <c r="O15" s="63">
        <v>18</v>
      </c>
      <c r="P15" s="17"/>
      <c r="Q15" s="19">
        <v>12</v>
      </c>
      <c r="R15" s="19">
        <v>13</v>
      </c>
      <c r="S15" s="19">
        <v>14</v>
      </c>
      <c r="T15" s="19">
        <v>15</v>
      </c>
      <c r="U15" s="19">
        <v>16</v>
      </c>
      <c r="V15" s="64">
        <v>17</v>
      </c>
      <c r="W15" s="63">
        <v>18</v>
      </c>
      <c r="X15" s="17"/>
      <c r="Y15" s="18">
        <v>9</v>
      </c>
      <c r="Z15" s="18">
        <v>10</v>
      </c>
      <c r="AA15" s="18">
        <v>11</v>
      </c>
      <c r="AB15" s="18">
        <v>12</v>
      </c>
      <c r="AC15" s="18">
        <v>13</v>
      </c>
      <c r="AD15" s="62">
        <v>14</v>
      </c>
      <c r="AE15" s="63">
        <v>15</v>
      </c>
      <c r="AH15" s="59" t="s">
        <v>72</v>
      </c>
      <c r="AI15" s="51" t="s">
        <v>24</v>
      </c>
      <c r="AJ15" s="3"/>
    </row>
    <row r="16" spans="1:36" ht="14.1" customHeight="1">
      <c r="A16" s="19">
        <v>22</v>
      </c>
      <c r="B16" s="19">
        <v>23</v>
      </c>
      <c r="C16" s="19">
        <v>24</v>
      </c>
      <c r="D16" s="19">
        <v>25</v>
      </c>
      <c r="E16" s="19">
        <v>26</v>
      </c>
      <c r="F16" s="62">
        <v>27</v>
      </c>
      <c r="G16" s="63">
        <v>28</v>
      </c>
      <c r="H16" s="17"/>
      <c r="I16" s="19">
        <v>19</v>
      </c>
      <c r="J16" s="19">
        <v>20</v>
      </c>
      <c r="K16" s="19">
        <v>21</v>
      </c>
      <c r="L16" s="19">
        <v>22</v>
      </c>
      <c r="M16" s="19">
        <v>23</v>
      </c>
      <c r="N16" s="62">
        <v>24</v>
      </c>
      <c r="O16" s="63">
        <v>25</v>
      </c>
      <c r="P16" s="17"/>
      <c r="Q16" s="19">
        <v>19</v>
      </c>
      <c r="R16" s="19">
        <v>20</v>
      </c>
      <c r="S16" s="19">
        <v>21</v>
      </c>
      <c r="T16" s="19">
        <v>22</v>
      </c>
      <c r="U16" s="19">
        <v>23</v>
      </c>
      <c r="V16" s="64">
        <v>24</v>
      </c>
      <c r="W16" s="63">
        <v>25</v>
      </c>
      <c r="X16" s="17"/>
      <c r="Y16" s="18">
        <v>16</v>
      </c>
      <c r="Z16" s="18">
        <v>17</v>
      </c>
      <c r="AA16" s="18">
        <v>18</v>
      </c>
      <c r="AB16" s="18">
        <v>19</v>
      </c>
      <c r="AC16" s="18">
        <v>20</v>
      </c>
      <c r="AD16" s="62">
        <v>21</v>
      </c>
      <c r="AE16" s="63">
        <v>22</v>
      </c>
      <c r="AH16" s="59" t="s">
        <v>73</v>
      </c>
      <c r="AI16" s="51" t="s">
        <v>48</v>
      </c>
      <c r="AJ16" s="3"/>
    </row>
    <row r="17" spans="1:36" ht="14.1" customHeight="1">
      <c r="A17" s="19">
        <v>29</v>
      </c>
      <c r="B17" s="19">
        <v>30</v>
      </c>
      <c r="C17" s="19">
        <v>31</v>
      </c>
      <c r="D17" s="20"/>
      <c r="E17" s="20"/>
      <c r="F17" s="84"/>
      <c r="H17" s="17"/>
      <c r="I17" s="19">
        <v>26</v>
      </c>
      <c r="J17" s="60">
        <v>27</v>
      </c>
      <c r="K17" s="60">
        <v>28</v>
      </c>
      <c r="L17" s="48"/>
      <c r="M17" s="48"/>
      <c r="N17" s="48"/>
      <c r="O17" s="48"/>
      <c r="P17" s="17"/>
      <c r="Q17" s="19">
        <v>26</v>
      </c>
      <c r="R17" s="19">
        <v>27</v>
      </c>
      <c r="S17" s="19">
        <v>28</v>
      </c>
      <c r="T17" s="34">
        <v>29</v>
      </c>
      <c r="U17" s="34">
        <v>30</v>
      </c>
      <c r="V17" s="64">
        <v>31</v>
      </c>
      <c r="W17" s="17"/>
      <c r="X17" s="17"/>
      <c r="Y17" s="18">
        <v>23</v>
      </c>
      <c r="Z17" s="18">
        <v>24</v>
      </c>
      <c r="AA17" s="18">
        <v>25</v>
      </c>
      <c r="AB17" s="18">
        <v>26</v>
      </c>
      <c r="AC17" s="18">
        <v>27</v>
      </c>
      <c r="AD17" s="62">
        <v>28</v>
      </c>
      <c r="AE17" s="63">
        <v>29</v>
      </c>
      <c r="AH17" s="5"/>
      <c r="AI17" s="51"/>
      <c r="AJ17" s="3"/>
    </row>
    <row r="18" spans="1:36" ht="14.1" customHeight="1">
      <c r="A18" s="20"/>
      <c r="B18" s="20"/>
      <c r="C18" s="20"/>
      <c r="D18" s="20"/>
      <c r="E18" s="20"/>
      <c r="F18" s="6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>
        <v>30</v>
      </c>
      <c r="Z18" s="20"/>
      <c r="AA18" s="16"/>
      <c r="AB18" s="16"/>
      <c r="AC18" s="16"/>
      <c r="AD18" s="16"/>
      <c r="AE18" s="16"/>
      <c r="AH18" s="5" t="s">
        <v>74</v>
      </c>
      <c r="AI18" s="51" t="s">
        <v>25</v>
      </c>
      <c r="AJ18" s="3"/>
    </row>
    <row r="19" spans="1:36" ht="14.1" customHeight="1">
      <c r="A19" s="46">
        <v>3</v>
      </c>
      <c r="B19" s="46">
        <v>3</v>
      </c>
      <c r="C19" s="46">
        <v>3</v>
      </c>
      <c r="D19" s="46">
        <v>2</v>
      </c>
      <c r="E19" s="46">
        <v>2</v>
      </c>
      <c r="I19" s="46">
        <v>4</v>
      </c>
      <c r="J19" s="46">
        <v>4</v>
      </c>
      <c r="K19" s="46">
        <v>4</v>
      </c>
      <c r="L19" s="46">
        <v>4</v>
      </c>
      <c r="M19" s="46">
        <v>4</v>
      </c>
      <c r="N19" s="46"/>
      <c r="O19" s="46"/>
      <c r="P19" s="46"/>
      <c r="Q19" s="46">
        <v>4</v>
      </c>
      <c r="R19" s="46">
        <v>4</v>
      </c>
      <c r="S19" s="46">
        <v>4</v>
      </c>
      <c r="T19" s="46">
        <v>4</v>
      </c>
      <c r="U19" s="46">
        <v>4</v>
      </c>
      <c r="V19" s="46"/>
      <c r="W19" s="46"/>
      <c r="X19" s="46"/>
      <c r="Y19" s="46">
        <v>4</v>
      </c>
      <c r="Z19" s="46">
        <v>3</v>
      </c>
      <c r="AA19" s="46">
        <v>3</v>
      </c>
      <c r="AB19" s="46">
        <v>3</v>
      </c>
      <c r="AC19" s="46">
        <v>3</v>
      </c>
      <c r="AD19" s="46"/>
      <c r="AE19" s="46"/>
      <c r="AF19" s="8">
        <f>SUM(A19:AE19)</f>
        <v>69</v>
      </c>
      <c r="AH19" s="2"/>
      <c r="AI19" s="3"/>
      <c r="AJ19" s="3"/>
    </row>
    <row r="20" spans="1:36" ht="14.1" customHeight="1">
      <c r="AH20" s="5" t="s">
        <v>75</v>
      </c>
      <c r="AI20" s="51" t="s">
        <v>26</v>
      </c>
      <c r="AJ20" s="3"/>
    </row>
    <row r="21" spans="1:36" ht="14.1" customHeight="1">
      <c r="C21" s="8" t="s">
        <v>13</v>
      </c>
      <c r="K21" s="14" t="s">
        <v>14</v>
      </c>
      <c r="S21" s="8" t="s">
        <v>15</v>
      </c>
      <c r="AA21" s="14" t="s">
        <v>16</v>
      </c>
      <c r="AH21" s="2"/>
      <c r="AI21" s="3"/>
      <c r="AJ21" s="3"/>
    </row>
    <row r="22" spans="1:36" ht="14.1" customHeight="1">
      <c r="A22" s="21" t="s">
        <v>0</v>
      </c>
      <c r="B22" s="21" t="s">
        <v>1</v>
      </c>
      <c r="C22" s="21" t="s">
        <v>2</v>
      </c>
      <c r="D22" s="21" t="s">
        <v>3</v>
      </c>
      <c r="E22" s="21" t="s">
        <v>0</v>
      </c>
      <c r="F22" s="47" t="s">
        <v>2</v>
      </c>
      <c r="G22" s="45" t="s">
        <v>4</v>
      </c>
      <c r="H22" s="4"/>
      <c r="I22" s="21" t="s">
        <v>0</v>
      </c>
      <c r="J22" s="21" t="s">
        <v>1</v>
      </c>
      <c r="K22" s="21" t="s">
        <v>2</v>
      </c>
      <c r="L22" s="21" t="s">
        <v>3</v>
      </c>
      <c r="M22" s="21" t="s">
        <v>0</v>
      </c>
      <c r="N22" s="47" t="s">
        <v>2</v>
      </c>
      <c r="O22" s="45" t="s">
        <v>4</v>
      </c>
      <c r="P22" s="4"/>
      <c r="Q22" s="21" t="s">
        <v>0</v>
      </c>
      <c r="R22" s="21" t="s">
        <v>1</v>
      </c>
      <c r="S22" s="21" t="s">
        <v>2</v>
      </c>
      <c r="T22" s="21" t="s">
        <v>3</v>
      </c>
      <c r="U22" s="21" t="s">
        <v>0</v>
      </c>
      <c r="V22" s="47" t="s">
        <v>2</v>
      </c>
      <c r="W22" s="45" t="s">
        <v>4</v>
      </c>
      <c r="X22" s="4"/>
      <c r="Y22" s="21" t="s">
        <v>0</v>
      </c>
      <c r="Z22" s="21" t="s">
        <v>1</v>
      </c>
      <c r="AA22" s="21" t="s">
        <v>2</v>
      </c>
      <c r="AB22" s="21" t="s">
        <v>3</v>
      </c>
      <c r="AC22" s="21" t="s">
        <v>0</v>
      </c>
      <c r="AD22" s="47" t="s">
        <v>2</v>
      </c>
      <c r="AE22" s="45" t="s">
        <v>4</v>
      </c>
      <c r="AH22" s="5" t="s">
        <v>76</v>
      </c>
      <c r="AI22" s="51" t="s">
        <v>28</v>
      </c>
      <c r="AJ22" s="3"/>
    </row>
    <row r="23" spans="1:36" ht="14.1" customHeight="1">
      <c r="B23" s="54">
        <v>1</v>
      </c>
      <c r="C23" s="19">
        <v>2</v>
      </c>
      <c r="D23" s="19">
        <v>3</v>
      </c>
      <c r="E23" s="19">
        <v>4</v>
      </c>
      <c r="F23" s="62">
        <v>5</v>
      </c>
      <c r="G23" s="63">
        <v>6</v>
      </c>
      <c r="H23" s="17"/>
      <c r="I23" s="17"/>
      <c r="J23" s="17"/>
      <c r="K23" s="17"/>
      <c r="L23" s="17"/>
      <c r="M23" s="18">
        <v>1</v>
      </c>
      <c r="N23" s="62">
        <v>2</v>
      </c>
      <c r="O23" s="63">
        <v>3</v>
      </c>
      <c r="P23" s="17"/>
      <c r="Q23" s="16"/>
      <c r="R23" s="16"/>
      <c r="S23" s="16"/>
      <c r="T23" s="16"/>
      <c r="U23" s="16"/>
      <c r="V23" s="16"/>
      <c r="W23" s="63">
        <v>1</v>
      </c>
      <c r="X23" s="17"/>
      <c r="Y23" s="17"/>
      <c r="Z23" s="17"/>
      <c r="AA23" s="34">
        <v>1</v>
      </c>
      <c r="AB23" s="34">
        <v>2</v>
      </c>
      <c r="AC23" s="34">
        <v>3</v>
      </c>
      <c r="AD23" s="62">
        <v>4</v>
      </c>
      <c r="AE23" s="54">
        <v>5</v>
      </c>
      <c r="AH23" s="5" t="s">
        <v>77</v>
      </c>
      <c r="AI23" s="51" t="s">
        <v>27</v>
      </c>
      <c r="AJ23" s="3"/>
    </row>
    <row r="24" spans="1:36" ht="14.1" customHeight="1">
      <c r="A24" s="19">
        <v>7</v>
      </c>
      <c r="B24" s="19">
        <v>8</v>
      </c>
      <c r="C24" s="19">
        <v>9</v>
      </c>
      <c r="D24" s="19">
        <v>10</v>
      </c>
      <c r="E24" s="19">
        <v>11</v>
      </c>
      <c r="F24" s="62">
        <v>12</v>
      </c>
      <c r="G24" s="63">
        <v>13</v>
      </c>
      <c r="H24" s="17"/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62">
        <v>9</v>
      </c>
      <c r="O24" s="63">
        <v>10</v>
      </c>
      <c r="P24" s="17"/>
      <c r="Q24" s="34">
        <v>2</v>
      </c>
      <c r="R24" s="34">
        <v>3</v>
      </c>
      <c r="S24" s="34">
        <v>4</v>
      </c>
      <c r="T24" s="34">
        <v>5</v>
      </c>
      <c r="U24" s="34">
        <v>6</v>
      </c>
      <c r="V24" s="62">
        <v>7</v>
      </c>
      <c r="W24" s="63">
        <v>8</v>
      </c>
      <c r="X24" s="17"/>
      <c r="Y24" s="34">
        <v>6</v>
      </c>
      <c r="Z24" s="34">
        <v>7</v>
      </c>
      <c r="AA24" s="34">
        <v>8</v>
      </c>
      <c r="AB24" s="34">
        <v>9</v>
      </c>
      <c r="AC24" s="34">
        <v>10</v>
      </c>
      <c r="AD24" s="62">
        <v>11</v>
      </c>
      <c r="AE24" s="63">
        <v>12</v>
      </c>
      <c r="AH24" s="2"/>
      <c r="AI24" s="3"/>
      <c r="AJ24" s="3"/>
    </row>
    <row r="25" spans="1:36" ht="14.1" customHeight="1">
      <c r="A25" s="19">
        <v>14</v>
      </c>
      <c r="B25" s="19">
        <v>15</v>
      </c>
      <c r="C25" s="19">
        <v>16</v>
      </c>
      <c r="D25" s="19">
        <v>17</v>
      </c>
      <c r="E25" s="19">
        <v>18</v>
      </c>
      <c r="F25" s="62">
        <v>19</v>
      </c>
      <c r="G25" s="63">
        <v>20</v>
      </c>
      <c r="H25" s="17"/>
      <c r="I25" s="18">
        <v>11</v>
      </c>
      <c r="J25" s="18">
        <v>12</v>
      </c>
      <c r="K25" s="18">
        <v>13</v>
      </c>
      <c r="L25" s="18">
        <v>14</v>
      </c>
      <c r="M25" s="18">
        <v>15</v>
      </c>
      <c r="N25" s="62">
        <v>16</v>
      </c>
      <c r="O25" s="63">
        <v>17</v>
      </c>
      <c r="P25" s="17"/>
      <c r="Q25" s="34">
        <v>9</v>
      </c>
      <c r="R25" s="34">
        <v>10</v>
      </c>
      <c r="S25" s="34">
        <v>11</v>
      </c>
      <c r="T25" s="34">
        <v>12</v>
      </c>
      <c r="U25" s="34">
        <v>13</v>
      </c>
      <c r="V25" s="62">
        <v>14</v>
      </c>
      <c r="W25" s="63">
        <v>15</v>
      </c>
      <c r="X25" s="17"/>
      <c r="Y25" s="34">
        <v>13</v>
      </c>
      <c r="Z25" s="34">
        <v>14</v>
      </c>
      <c r="AA25" s="54">
        <v>15</v>
      </c>
      <c r="AB25" s="34">
        <v>16</v>
      </c>
      <c r="AC25" s="34">
        <v>17</v>
      </c>
      <c r="AD25" s="62">
        <v>18</v>
      </c>
      <c r="AE25" s="63">
        <v>19</v>
      </c>
      <c r="AH25" s="5" t="s">
        <v>78</v>
      </c>
      <c r="AI25" s="51" t="s">
        <v>29</v>
      </c>
      <c r="AJ25" s="3"/>
    </row>
    <row r="26" spans="1:36" ht="14.1" customHeight="1">
      <c r="A26" s="19">
        <v>21</v>
      </c>
      <c r="B26" s="19">
        <v>22</v>
      </c>
      <c r="C26" s="19">
        <v>23</v>
      </c>
      <c r="D26" s="19">
        <v>24</v>
      </c>
      <c r="E26" s="19">
        <v>25</v>
      </c>
      <c r="F26" s="62">
        <v>26</v>
      </c>
      <c r="G26" s="63">
        <v>27</v>
      </c>
      <c r="H26" s="17"/>
      <c r="I26" s="34">
        <v>18</v>
      </c>
      <c r="J26" s="34">
        <v>19</v>
      </c>
      <c r="K26" s="34">
        <v>20</v>
      </c>
      <c r="L26" s="34">
        <v>21</v>
      </c>
      <c r="M26" s="54">
        <v>22</v>
      </c>
      <c r="N26" s="62">
        <v>23</v>
      </c>
      <c r="O26" s="63">
        <v>24</v>
      </c>
      <c r="P26" s="17"/>
      <c r="Q26" s="34">
        <v>16</v>
      </c>
      <c r="R26" s="34">
        <v>17</v>
      </c>
      <c r="S26" s="34">
        <v>18</v>
      </c>
      <c r="T26" s="34">
        <v>19</v>
      </c>
      <c r="U26" s="34">
        <v>20</v>
      </c>
      <c r="V26" s="62">
        <v>21</v>
      </c>
      <c r="W26" s="63">
        <v>22</v>
      </c>
      <c r="X26" s="17"/>
      <c r="Y26" s="34">
        <v>20</v>
      </c>
      <c r="Z26" s="34">
        <v>21</v>
      </c>
      <c r="AA26" s="34">
        <v>22</v>
      </c>
      <c r="AB26" s="34">
        <v>23</v>
      </c>
      <c r="AC26" s="34">
        <v>24</v>
      </c>
      <c r="AD26" s="62">
        <v>25</v>
      </c>
      <c r="AE26" s="63">
        <v>26</v>
      </c>
      <c r="AH26" s="5"/>
      <c r="AI26" s="51" t="s">
        <v>30</v>
      </c>
      <c r="AJ26" s="3"/>
    </row>
    <row r="27" spans="1:36" ht="14.1" customHeight="1">
      <c r="A27" s="19">
        <v>28</v>
      </c>
      <c r="B27" s="19">
        <v>29</v>
      </c>
      <c r="C27" s="19">
        <v>30</v>
      </c>
      <c r="D27" s="54">
        <v>31</v>
      </c>
      <c r="H27" s="17"/>
      <c r="I27" s="54">
        <v>25</v>
      </c>
      <c r="J27" s="34">
        <v>26</v>
      </c>
      <c r="K27" s="34">
        <v>27</v>
      </c>
      <c r="L27" s="34">
        <v>28</v>
      </c>
      <c r="M27" s="34">
        <v>29</v>
      </c>
      <c r="N27" s="62">
        <v>30</v>
      </c>
      <c r="O27" s="17"/>
      <c r="P27" s="17"/>
      <c r="Q27" s="34">
        <v>23</v>
      </c>
      <c r="R27" s="34">
        <v>24</v>
      </c>
      <c r="S27" s="34">
        <v>25</v>
      </c>
      <c r="T27" s="34">
        <v>26</v>
      </c>
      <c r="U27" s="34">
        <v>27</v>
      </c>
      <c r="V27" s="62">
        <v>28</v>
      </c>
      <c r="W27" s="63">
        <v>29</v>
      </c>
      <c r="X27" s="17"/>
      <c r="Y27" s="34">
        <v>27</v>
      </c>
      <c r="Z27" s="34">
        <v>28</v>
      </c>
      <c r="AA27" s="34">
        <v>29</v>
      </c>
      <c r="AB27" s="34">
        <v>30</v>
      </c>
      <c r="AC27" s="34">
        <v>31</v>
      </c>
      <c r="AD27" s="17"/>
      <c r="AE27" s="17"/>
      <c r="AH27" s="7" t="s">
        <v>79</v>
      </c>
      <c r="AI27" s="52" t="s">
        <v>31</v>
      </c>
      <c r="AJ27" s="3"/>
    </row>
    <row r="28" spans="1:36" ht="14.1" customHeight="1">
      <c r="A28" s="46"/>
      <c r="B28" s="46"/>
      <c r="C28" s="46"/>
      <c r="D28" s="46"/>
      <c r="E28" s="46"/>
      <c r="I28" s="46"/>
      <c r="J28" s="46"/>
      <c r="K28" s="46"/>
      <c r="L28" s="46"/>
      <c r="M28" s="46"/>
      <c r="N28" s="46"/>
      <c r="O28" s="46"/>
      <c r="P28" s="17"/>
      <c r="Q28" s="34">
        <v>30</v>
      </c>
      <c r="R28" s="34">
        <v>31</v>
      </c>
      <c r="U28" s="16"/>
      <c r="V28" s="16"/>
      <c r="W28" s="16"/>
      <c r="X28" s="17"/>
      <c r="Y28" s="17"/>
      <c r="Z28" s="17"/>
      <c r="AA28" s="17"/>
      <c r="AB28" s="17"/>
      <c r="AC28" s="17"/>
      <c r="AD28" s="17"/>
      <c r="AE28" s="17"/>
      <c r="AF28" s="8"/>
      <c r="AJ28" s="3"/>
    </row>
    <row r="29" spans="1:36" ht="14.1" customHeight="1">
      <c r="A29" s="46">
        <v>4</v>
      </c>
      <c r="B29" s="46">
        <v>4</v>
      </c>
      <c r="C29" s="46">
        <v>5</v>
      </c>
      <c r="D29" s="46">
        <v>4</v>
      </c>
      <c r="E29" s="46">
        <v>4</v>
      </c>
      <c r="I29" s="46">
        <v>2</v>
      </c>
      <c r="J29" s="46">
        <v>2</v>
      </c>
      <c r="K29" s="46">
        <v>2</v>
      </c>
      <c r="L29" s="46">
        <v>2</v>
      </c>
      <c r="M29" s="46">
        <v>3</v>
      </c>
      <c r="N29" s="46"/>
      <c r="O29" s="46"/>
      <c r="P29" s="17"/>
      <c r="U29" s="16"/>
      <c r="V29" s="16"/>
      <c r="W29" s="16"/>
      <c r="X29" s="17"/>
      <c r="Y29" s="17"/>
      <c r="Z29" s="17"/>
      <c r="AA29" s="17"/>
      <c r="AB29" s="17"/>
      <c r="AC29" s="17"/>
      <c r="AD29" s="17"/>
      <c r="AE29" s="17"/>
      <c r="AF29" s="8">
        <f>SUM(A29:AE29)</f>
        <v>32</v>
      </c>
      <c r="AJ29" s="3"/>
    </row>
    <row r="30" spans="1:36" ht="14.1" customHeight="1">
      <c r="A30" s="46"/>
      <c r="B30" s="46"/>
      <c r="C30" s="46"/>
      <c r="D30" s="46"/>
      <c r="E30" s="46"/>
      <c r="I30" s="46"/>
      <c r="J30" s="46"/>
      <c r="K30" s="46"/>
      <c r="L30" s="46"/>
      <c r="M30" s="46"/>
      <c r="N30" s="46"/>
      <c r="O30" s="46"/>
      <c r="P30" s="17"/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J30" s="68"/>
    </row>
    <row r="31" spans="1:36" ht="14.1" customHeight="1">
      <c r="L31" s="85" t="s">
        <v>50</v>
      </c>
      <c r="M31" s="86"/>
      <c r="N31" s="86"/>
      <c r="O31" s="86"/>
      <c r="P31" s="49" t="s">
        <v>52</v>
      </c>
      <c r="Q31" s="49" t="s">
        <v>53</v>
      </c>
      <c r="T31" s="8" t="s">
        <v>49</v>
      </c>
    </row>
    <row r="32" spans="1:36" ht="14.1" customHeight="1">
      <c r="A32" s="69" t="s">
        <v>60</v>
      </c>
      <c r="B32" s="70"/>
      <c r="C32" s="70"/>
      <c r="D32" s="70"/>
      <c r="E32" s="70"/>
      <c r="F32" s="70"/>
      <c r="G32" s="70"/>
      <c r="H32" s="70"/>
      <c r="I32" s="70"/>
      <c r="J32" s="78">
        <f>'Brojač dana'!J32:K32</f>
        <v>71</v>
      </c>
      <c r="L32" s="37" t="s">
        <v>37</v>
      </c>
      <c r="M32" s="38"/>
      <c r="N32" s="38"/>
      <c r="O32" s="39"/>
      <c r="P32" s="36">
        <f>SUM($A$9,$I$9,$Q$9,$Y$9,$A$19,$I$19,$Q$19,$Y$19,$A$29,$I$29)</f>
        <v>37</v>
      </c>
      <c r="Q32" s="36">
        <f>SUM($A$9,$I$9,$Q$9,$Y$9,$A$19,$I$19,$Q$19,$Y$19,$A$29,$I$29)</f>
        <v>37</v>
      </c>
      <c r="S32" s="22" t="s">
        <v>44</v>
      </c>
      <c r="T32" s="23"/>
      <c r="U32" s="23"/>
      <c r="V32" s="23"/>
      <c r="W32" s="23"/>
      <c r="X32" s="23"/>
      <c r="Y32" s="23"/>
      <c r="Z32" s="28" t="s">
        <v>80</v>
      </c>
      <c r="AA32" s="28"/>
      <c r="AB32" s="28"/>
      <c r="AC32" s="28"/>
      <c r="AD32" s="28"/>
      <c r="AE32" s="29"/>
      <c r="AF32" s="4"/>
      <c r="AG32" s="8"/>
      <c r="AI32" s="4"/>
    </row>
    <row r="33" spans="1:35" ht="14.1" customHeight="1">
      <c r="A33" s="71" t="s">
        <v>61</v>
      </c>
      <c r="B33" s="65"/>
      <c r="C33" s="65"/>
      <c r="D33" s="65"/>
      <c r="E33" s="65"/>
      <c r="F33" s="65"/>
      <c r="G33" s="65"/>
      <c r="H33" s="66">
        <f>'Brojač dana'!H33</f>
        <v>52</v>
      </c>
      <c r="I33" s="67">
        <f>'Brojač dana'!I33</f>
        <v>52</v>
      </c>
      <c r="J33" s="79">
        <f>'Brojač dana'!J33:K33</f>
        <v>104</v>
      </c>
      <c r="L33" s="37" t="s">
        <v>38</v>
      </c>
      <c r="M33" s="38"/>
      <c r="N33" s="38"/>
      <c r="O33" s="39"/>
      <c r="P33" s="36">
        <f>SUM($B$9,$J$9,$R$9,$Z$9,$B$19,$J$19,$R$19,$Z$19,$B$29,$J$29)</f>
        <v>36</v>
      </c>
      <c r="Q33" s="36">
        <f>SUM($B$9,$J$9,$R$9,$Z$9,$B$19,$J$19,$R$19,$Z$19,$B$29,$J$29)</f>
        <v>36</v>
      </c>
      <c r="S33" s="24" t="s">
        <v>45</v>
      </c>
      <c r="T33" s="25"/>
      <c r="U33" s="25"/>
      <c r="V33" s="25"/>
      <c r="W33" s="25"/>
      <c r="X33" s="25"/>
      <c r="Y33" s="25"/>
      <c r="Z33" s="32" t="s">
        <v>81</v>
      </c>
      <c r="AA33" s="32"/>
      <c r="AB33" s="32"/>
      <c r="AC33" s="32"/>
      <c r="AD33" s="32"/>
      <c r="AE33" s="30"/>
      <c r="AG33" s="4"/>
      <c r="AH33" s="4"/>
      <c r="AI33" s="4"/>
    </row>
    <row r="34" spans="1:35" ht="14.1" customHeight="1">
      <c r="A34" s="72" t="s">
        <v>62</v>
      </c>
      <c r="B34" s="55"/>
      <c r="C34" s="55"/>
      <c r="D34" s="55"/>
      <c r="E34" s="55"/>
      <c r="F34" s="55"/>
      <c r="G34" s="55"/>
      <c r="H34" s="55"/>
      <c r="I34" s="55"/>
      <c r="J34" s="80">
        <f>'Brojač dana'!J34:K34</f>
        <v>10</v>
      </c>
      <c r="L34" s="37" t="s">
        <v>39</v>
      </c>
      <c r="M34" s="38"/>
      <c r="N34" s="38"/>
      <c r="O34" s="39"/>
      <c r="P34" s="36">
        <f>SUM($C$9,$K$9,$S$9,$AA$9,$C$19,$K$19,$S$19,$AA$19,$C$29,$K$29)</f>
        <v>36</v>
      </c>
      <c r="Q34" s="36">
        <f>SUM($C$9,$K$9,$S$9,$AA$9,$C$19,$K$19,$S$19,$AA$19,$C$29,$K$29)</f>
        <v>36</v>
      </c>
      <c r="S34" s="24" t="s">
        <v>46</v>
      </c>
      <c r="T34" s="25"/>
      <c r="U34" s="25"/>
      <c r="V34" s="25"/>
      <c r="W34" s="25"/>
      <c r="X34" s="25"/>
      <c r="Y34" s="25"/>
      <c r="Z34" s="32" t="s">
        <v>82</v>
      </c>
      <c r="AA34" s="32"/>
      <c r="AB34" s="32"/>
      <c r="AC34" s="32"/>
      <c r="AD34" s="32"/>
      <c r="AE34" s="30"/>
      <c r="AG34" s="4"/>
      <c r="AH34" s="4"/>
      <c r="AI34" s="4"/>
    </row>
    <row r="35" spans="1:35" ht="14.1" customHeight="1">
      <c r="A35" s="73" t="s">
        <v>63</v>
      </c>
      <c r="B35" s="57"/>
      <c r="C35" s="57"/>
      <c r="D35" s="57"/>
      <c r="E35" s="57"/>
      <c r="F35" s="57"/>
      <c r="G35" s="57"/>
      <c r="H35" s="57"/>
      <c r="I35" s="57"/>
      <c r="J35" s="81">
        <f>'Brojač dana'!J35:K35</f>
        <v>180</v>
      </c>
      <c r="L35" s="37" t="s">
        <v>40</v>
      </c>
      <c r="M35" s="38"/>
      <c r="N35" s="38"/>
      <c r="O35" s="39"/>
      <c r="P35" s="36">
        <f>SUM($D$9,$L$9,$T$9,$AB$9,$D$19,$L$19,$T$19,$AB$19,$D$29,$L$29)</f>
        <v>35</v>
      </c>
      <c r="Q35" s="36">
        <f>SUM($D$9,$L$9,$T$9,$AB$9,$D$19,$L$19,$T$19,$AB$19,$D$29,$L$29)</f>
        <v>35</v>
      </c>
      <c r="S35" s="24" t="s">
        <v>47</v>
      </c>
      <c r="T35" s="25"/>
      <c r="U35" s="25"/>
      <c r="V35" s="25"/>
      <c r="W35" s="25"/>
      <c r="X35" s="25"/>
      <c r="Y35" s="25"/>
      <c r="Z35" s="32" t="s">
        <v>83</v>
      </c>
      <c r="AA35" s="32"/>
      <c r="AB35" s="32"/>
      <c r="AC35" s="32"/>
      <c r="AD35" s="32"/>
      <c r="AE35" s="30"/>
      <c r="AG35" s="4"/>
      <c r="AH35" s="42"/>
      <c r="AI35" s="4"/>
    </row>
    <row r="36" spans="1:35" ht="14.1" customHeight="1" thickBot="1">
      <c r="A36" s="74" t="s">
        <v>64</v>
      </c>
      <c r="B36" s="50"/>
      <c r="C36" s="50"/>
      <c r="D36" s="50"/>
      <c r="E36" s="50"/>
      <c r="F36" s="50"/>
      <c r="G36" s="50"/>
      <c r="H36" s="50"/>
      <c r="I36" s="50"/>
      <c r="J36" s="82">
        <f>'Brojač dana'!J36:K36</f>
        <v>0</v>
      </c>
      <c r="L36" s="12" t="s">
        <v>41</v>
      </c>
      <c r="M36" s="13"/>
      <c r="N36" s="13"/>
      <c r="O36" s="13"/>
      <c r="P36" s="40">
        <f>SUM($E$9,$M$9,$U$9,$AC$9,$E$19,$M$19,$U$19,$AC$19,$E$29,$M$29)</f>
        <v>36</v>
      </c>
      <c r="Q36" s="40">
        <f>SUM($E$9,$M$9,$U$9,$AC$9,$E$19,$M$19,$U$19,$AC$19,$E$29,$M$29)</f>
        <v>36</v>
      </c>
      <c r="S36" s="26" t="s">
        <v>43</v>
      </c>
      <c r="T36" s="27"/>
      <c r="U36" s="27"/>
      <c r="V36" s="27"/>
      <c r="W36" s="27"/>
      <c r="X36" s="27"/>
      <c r="Y36" s="27"/>
      <c r="Z36" s="33" t="s">
        <v>84</v>
      </c>
      <c r="AA36" s="33"/>
      <c r="AB36" s="33"/>
      <c r="AC36" s="33"/>
      <c r="AD36" s="33"/>
      <c r="AE36" s="31"/>
      <c r="AG36" s="4"/>
      <c r="AH36" s="9"/>
      <c r="AI36" s="4"/>
    </row>
    <row r="37" spans="1:35" ht="14.1" customHeight="1" thickTop="1">
      <c r="A37" s="75" t="s">
        <v>65</v>
      </c>
      <c r="B37" s="76"/>
      <c r="C37" s="76"/>
      <c r="D37" s="76"/>
      <c r="E37" s="76"/>
      <c r="F37" s="76"/>
      <c r="G37" s="76"/>
      <c r="H37" s="76"/>
      <c r="I37" s="76"/>
      <c r="J37" s="83">
        <f>'Brojač dana'!J37:K37</f>
        <v>0</v>
      </c>
      <c r="L37" s="10" t="s">
        <v>42</v>
      </c>
      <c r="M37" s="11"/>
      <c r="N37" s="11"/>
      <c r="O37" s="11"/>
      <c r="P37" s="41">
        <f>SUM(P32:P36)</f>
        <v>180</v>
      </c>
      <c r="Q37" s="41">
        <f>SUM(Q32:Q36)</f>
        <v>180</v>
      </c>
    </row>
    <row r="38" spans="1:35" ht="14.1" customHeight="1">
      <c r="G38" s="58" t="s">
        <v>55</v>
      </c>
      <c r="J38" s="56">
        <f>'Brojač dana'!J38:K38</f>
        <v>365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</sheetData>
  <mergeCells count="1">
    <mergeCell ref="L31:O31"/>
  </mergeCells>
  <pageMargins left="0.62992125984251968" right="3.937007874015748E-2" top="0.74803149606299213" bottom="0.15748031496062992" header="0.31496062992125984" footer="0.31496062992125984"/>
  <pageSetup paperSize="9" orientation="landscape" horizontalDpi="4294967293" r:id="rId1"/>
  <headerFooter>
    <oddHeader>&amp;C&amp;"Arial Black,Podebljano"&amp;12Kalendar školske godine 2016. / 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Normal="100" workbookViewId="0">
      <selection activeCell="D28" sqref="D28"/>
    </sheetView>
  </sheetViews>
  <sheetFormatPr defaultRowHeight="15"/>
  <cols>
    <col min="1" max="15" width="3" customWidth="1"/>
    <col min="16" max="16" width="4" customWidth="1"/>
    <col min="17" max="17" width="4" bestFit="1" customWidth="1"/>
    <col min="18" max="30" width="3" customWidth="1"/>
    <col min="31" max="31" width="3" bestFit="1" customWidth="1"/>
    <col min="32" max="32" width="4" bestFit="1" customWidth="1"/>
    <col min="33" max="33" width="6.85546875" customWidth="1"/>
    <col min="34" max="34" width="10.140625" customWidth="1"/>
    <col min="35" max="35" width="19.85546875" bestFit="1" customWidth="1"/>
    <col min="36" max="36" width="16" hidden="1" customWidth="1"/>
    <col min="37" max="37" width="5.5703125" hidden="1" customWidth="1"/>
    <col min="38" max="38" width="7" customWidth="1"/>
  </cols>
  <sheetData>
    <row r="1" spans="1:36">
      <c r="C1" s="14" t="s">
        <v>5</v>
      </c>
      <c r="K1" s="8" t="s">
        <v>6</v>
      </c>
      <c r="S1" s="8" t="s">
        <v>7</v>
      </c>
      <c r="AA1" s="8" t="s">
        <v>8</v>
      </c>
    </row>
    <row r="2" spans="1:36">
      <c r="A2" s="21" t="s">
        <v>0</v>
      </c>
      <c r="B2" s="21" t="s">
        <v>1</v>
      </c>
      <c r="C2" s="21" t="s">
        <v>2</v>
      </c>
      <c r="D2" s="21" t="s">
        <v>3</v>
      </c>
      <c r="E2" s="21" t="s">
        <v>0</v>
      </c>
      <c r="F2" s="47" t="s">
        <v>2</v>
      </c>
      <c r="G2" s="45" t="s">
        <v>4</v>
      </c>
      <c r="H2" s="4"/>
      <c r="I2" s="21" t="s">
        <v>0</v>
      </c>
      <c r="J2" s="21" t="s">
        <v>1</v>
      </c>
      <c r="K2" s="21" t="s">
        <v>2</v>
      </c>
      <c r="L2" s="21" t="s">
        <v>3</v>
      </c>
      <c r="M2" s="21" t="s">
        <v>0</v>
      </c>
      <c r="N2" s="47" t="s">
        <v>2</v>
      </c>
      <c r="O2" s="45" t="s">
        <v>4</v>
      </c>
      <c r="P2" s="4"/>
      <c r="Q2" s="21" t="s">
        <v>0</v>
      </c>
      <c r="R2" s="21" t="s">
        <v>1</v>
      </c>
      <c r="S2" s="21" t="s">
        <v>2</v>
      </c>
      <c r="T2" s="21" t="s">
        <v>3</v>
      </c>
      <c r="U2" s="21" t="s">
        <v>0</v>
      </c>
      <c r="V2" s="47" t="s">
        <v>2</v>
      </c>
      <c r="W2" s="45" t="s">
        <v>4</v>
      </c>
      <c r="X2" s="4"/>
      <c r="Y2" s="21" t="s">
        <v>0</v>
      </c>
      <c r="Z2" s="21" t="s">
        <v>1</v>
      </c>
      <c r="AA2" s="21" t="s">
        <v>2</v>
      </c>
      <c r="AB2" s="21" t="s">
        <v>3</v>
      </c>
      <c r="AC2" s="21" t="s">
        <v>0</v>
      </c>
      <c r="AD2" s="47" t="s">
        <v>2</v>
      </c>
      <c r="AE2" s="45" t="s">
        <v>4</v>
      </c>
      <c r="AH2" s="35" t="s">
        <v>17</v>
      </c>
      <c r="AI2" s="1"/>
    </row>
    <row r="3" spans="1:36" ht="14.1" customHeight="1">
      <c r="A3" s="16"/>
      <c r="B3" s="16"/>
      <c r="C3" s="16"/>
      <c r="D3" s="16"/>
      <c r="E3" s="34" t="s">
        <v>57</v>
      </c>
      <c r="F3" s="62" t="s">
        <v>2</v>
      </c>
      <c r="G3" s="63" t="s">
        <v>4</v>
      </c>
      <c r="H3" s="17"/>
      <c r="I3" s="16"/>
      <c r="J3" s="16"/>
      <c r="K3" s="16"/>
      <c r="L3" s="16"/>
      <c r="M3" s="16"/>
      <c r="N3" s="16"/>
      <c r="O3" s="63" t="s">
        <v>4</v>
      </c>
      <c r="P3" s="17"/>
      <c r="Q3" s="16"/>
      <c r="R3" s="16"/>
      <c r="S3" s="54" t="s">
        <v>59</v>
      </c>
      <c r="T3" s="18" t="s">
        <v>58</v>
      </c>
      <c r="U3" s="18" t="s">
        <v>58</v>
      </c>
      <c r="V3" s="62" t="s">
        <v>2</v>
      </c>
      <c r="W3" s="63" t="s">
        <v>4</v>
      </c>
      <c r="X3" s="17"/>
      <c r="Y3" s="17"/>
      <c r="Z3" s="17"/>
      <c r="AA3" s="17"/>
      <c r="AB3" s="17"/>
      <c r="AC3" s="18" t="s">
        <v>58</v>
      </c>
      <c r="AD3" s="62" t="s">
        <v>2</v>
      </c>
      <c r="AE3" s="63" t="s">
        <v>4</v>
      </c>
      <c r="AH3" s="2"/>
      <c r="AI3" s="3"/>
      <c r="AJ3" s="1"/>
    </row>
    <row r="4" spans="1:36" ht="14.1" customHeight="1">
      <c r="A4" s="18" t="s">
        <v>58</v>
      </c>
      <c r="B4" s="18" t="s">
        <v>58</v>
      </c>
      <c r="C4" s="18" t="s">
        <v>58</v>
      </c>
      <c r="D4" s="18" t="s">
        <v>58</v>
      </c>
      <c r="E4" s="18" t="s">
        <v>58</v>
      </c>
      <c r="F4" s="62" t="s">
        <v>2</v>
      </c>
      <c r="G4" s="63" t="s">
        <v>4</v>
      </c>
      <c r="H4" s="17"/>
      <c r="I4" s="18" t="s">
        <v>58</v>
      </c>
      <c r="J4" s="18" t="s">
        <v>58</v>
      </c>
      <c r="K4" s="18" t="s">
        <v>58</v>
      </c>
      <c r="L4" s="18" t="s">
        <v>58</v>
      </c>
      <c r="M4" s="18" t="s">
        <v>58</v>
      </c>
      <c r="N4" s="62" t="s">
        <v>2</v>
      </c>
      <c r="O4" s="63" t="s">
        <v>4</v>
      </c>
      <c r="P4" s="17"/>
      <c r="Q4" s="18" t="s">
        <v>58</v>
      </c>
      <c r="R4" s="18" t="s">
        <v>58</v>
      </c>
      <c r="S4" s="18" t="s">
        <v>58</v>
      </c>
      <c r="T4" s="18" t="s">
        <v>58</v>
      </c>
      <c r="U4" s="18" t="s">
        <v>58</v>
      </c>
      <c r="V4" s="62" t="s">
        <v>2</v>
      </c>
      <c r="W4" s="63" t="s">
        <v>4</v>
      </c>
      <c r="X4" s="17"/>
      <c r="Y4" s="18" t="s">
        <v>58</v>
      </c>
      <c r="Z4" s="18" t="s">
        <v>58</v>
      </c>
      <c r="AA4" s="18" t="s">
        <v>58</v>
      </c>
      <c r="AB4" s="18" t="s">
        <v>58</v>
      </c>
      <c r="AC4" s="18" t="s">
        <v>58</v>
      </c>
      <c r="AD4" s="62" t="s">
        <v>2</v>
      </c>
      <c r="AE4" s="63" t="s">
        <v>4</v>
      </c>
      <c r="AH4" s="5" t="s">
        <v>66</v>
      </c>
      <c r="AI4" s="53" t="s">
        <v>18</v>
      </c>
      <c r="AJ4" s="3"/>
    </row>
    <row r="5" spans="1:36" ht="14.1" customHeight="1">
      <c r="A5" s="18" t="s">
        <v>58</v>
      </c>
      <c r="B5" s="18" t="s">
        <v>58</v>
      </c>
      <c r="C5" s="18" t="s">
        <v>58</v>
      </c>
      <c r="D5" s="18" t="s">
        <v>58</v>
      </c>
      <c r="E5" s="18" t="s">
        <v>58</v>
      </c>
      <c r="F5" s="62" t="s">
        <v>2</v>
      </c>
      <c r="G5" s="63" t="s">
        <v>4</v>
      </c>
      <c r="H5" s="17"/>
      <c r="I5" s="18" t="s">
        <v>58</v>
      </c>
      <c r="J5" s="18" t="s">
        <v>58</v>
      </c>
      <c r="K5" s="18" t="s">
        <v>58</v>
      </c>
      <c r="L5" s="18" t="s">
        <v>58</v>
      </c>
      <c r="M5" s="18" t="s">
        <v>58</v>
      </c>
      <c r="N5" s="62" t="s">
        <v>2</v>
      </c>
      <c r="O5" s="63" t="s">
        <v>4</v>
      </c>
      <c r="P5" s="17"/>
      <c r="Q5" s="18" t="s">
        <v>58</v>
      </c>
      <c r="R5" s="18" t="s">
        <v>58</v>
      </c>
      <c r="S5" s="18" t="s">
        <v>58</v>
      </c>
      <c r="T5" s="18" t="s">
        <v>58</v>
      </c>
      <c r="U5" s="18" t="s">
        <v>58</v>
      </c>
      <c r="V5" s="62" t="s">
        <v>2</v>
      </c>
      <c r="W5" s="63" t="s">
        <v>4</v>
      </c>
      <c r="X5" s="17"/>
      <c r="Y5" s="18" t="s">
        <v>58</v>
      </c>
      <c r="Z5" s="18" t="s">
        <v>58</v>
      </c>
      <c r="AA5" s="18" t="s">
        <v>58</v>
      </c>
      <c r="AB5" s="18" t="s">
        <v>58</v>
      </c>
      <c r="AC5" s="18" t="s">
        <v>58</v>
      </c>
      <c r="AD5" s="62" t="s">
        <v>2</v>
      </c>
      <c r="AE5" s="63" t="s">
        <v>4</v>
      </c>
      <c r="AH5" s="6"/>
      <c r="AI5" s="51"/>
      <c r="AJ5" s="3"/>
    </row>
    <row r="6" spans="1:36" ht="14.1" customHeight="1">
      <c r="A6" s="18" t="s">
        <v>58</v>
      </c>
      <c r="B6" s="18" t="s">
        <v>58</v>
      </c>
      <c r="C6" s="18" t="s">
        <v>58</v>
      </c>
      <c r="D6" s="18" t="s">
        <v>58</v>
      </c>
      <c r="E6" s="18" t="s">
        <v>58</v>
      </c>
      <c r="F6" s="62" t="s">
        <v>2</v>
      </c>
      <c r="G6" s="63" t="s">
        <v>4</v>
      </c>
      <c r="H6" s="17"/>
      <c r="I6" s="18" t="s">
        <v>58</v>
      </c>
      <c r="J6" s="18" t="s">
        <v>58</v>
      </c>
      <c r="K6" s="18" t="s">
        <v>58</v>
      </c>
      <c r="L6" s="18" t="s">
        <v>58</v>
      </c>
      <c r="M6" s="18" t="s">
        <v>58</v>
      </c>
      <c r="N6" s="62" t="s">
        <v>2</v>
      </c>
      <c r="O6" s="63" t="s">
        <v>4</v>
      </c>
      <c r="P6" s="17"/>
      <c r="Q6" s="18" t="s">
        <v>58</v>
      </c>
      <c r="R6" s="18" t="s">
        <v>58</v>
      </c>
      <c r="S6" s="18" t="s">
        <v>58</v>
      </c>
      <c r="T6" s="18" t="s">
        <v>58</v>
      </c>
      <c r="U6" s="18" t="s">
        <v>58</v>
      </c>
      <c r="V6" s="62" t="s">
        <v>2</v>
      </c>
      <c r="W6" s="63" t="s">
        <v>4</v>
      </c>
      <c r="X6" s="17"/>
      <c r="Y6" s="18" t="s">
        <v>58</v>
      </c>
      <c r="Z6" s="18" t="s">
        <v>58</v>
      </c>
      <c r="AA6" s="18" t="s">
        <v>58</v>
      </c>
      <c r="AB6" s="18" t="s">
        <v>58</v>
      </c>
      <c r="AC6" s="18" t="s">
        <v>58</v>
      </c>
      <c r="AD6" s="62" t="s">
        <v>2</v>
      </c>
      <c r="AE6" s="63" t="s">
        <v>4</v>
      </c>
      <c r="AH6" s="5" t="s">
        <v>67</v>
      </c>
      <c r="AI6" s="51" t="s">
        <v>19</v>
      </c>
      <c r="AJ6" s="3"/>
    </row>
    <row r="7" spans="1:36" ht="14.1" customHeight="1">
      <c r="A7" s="18" t="s">
        <v>58</v>
      </c>
      <c r="B7" s="18" t="s">
        <v>58</v>
      </c>
      <c r="C7" s="18" t="s">
        <v>58</v>
      </c>
      <c r="D7" s="18" t="s">
        <v>58</v>
      </c>
      <c r="E7" s="18" t="s">
        <v>58</v>
      </c>
      <c r="F7" s="62" t="s">
        <v>2</v>
      </c>
      <c r="G7" s="17"/>
      <c r="I7" s="18" t="s">
        <v>58</v>
      </c>
      <c r="J7" s="18" t="s">
        <v>58</v>
      </c>
      <c r="K7" s="18" t="s">
        <v>58</v>
      </c>
      <c r="L7" s="18" t="s">
        <v>58</v>
      </c>
      <c r="M7" s="18" t="s">
        <v>58</v>
      </c>
      <c r="N7" s="62" t="s">
        <v>2</v>
      </c>
      <c r="O7" s="63" t="s">
        <v>4</v>
      </c>
      <c r="P7" s="17"/>
      <c r="Q7" s="18" t="s">
        <v>58</v>
      </c>
      <c r="R7" s="18" t="s">
        <v>58</v>
      </c>
      <c r="S7" s="18" t="s">
        <v>58</v>
      </c>
      <c r="T7" s="18" t="s">
        <v>58</v>
      </c>
      <c r="U7" s="44"/>
      <c r="V7" s="44"/>
      <c r="W7" s="44"/>
      <c r="X7" s="17"/>
      <c r="Y7" s="54" t="s">
        <v>59</v>
      </c>
      <c r="Z7" s="54" t="s">
        <v>59</v>
      </c>
      <c r="AA7" s="34" t="s">
        <v>57</v>
      </c>
      <c r="AB7" s="34" t="s">
        <v>57</v>
      </c>
      <c r="AC7" s="34" t="s">
        <v>57</v>
      </c>
      <c r="AD7" s="62" t="s">
        <v>2</v>
      </c>
      <c r="AE7" s="63" t="s">
        <v>4</v>
      </c>
      <c r="AH7" s="6"/>
      <c r="AI7" s="51"/>
      <c r="AJ7" s="3"/>
    </row>
    <row r="8" spans="1:36" ht="14.1" customHeight="1">
      <c r="A8" s="44"/>
      <c r="B8" s="32"/>
      <c r="C8" s="32"/>
      <c r="D8" s="17"/>
      <c r="E8" s="17"/>
      <c r="F8" s="17"/>
      <c r="G8" s="17"/>
      <c r="I8" s="18" t="s">
        <v>58</v>
      </c>
      <c r="J8" s="18" t="s">
        <v>58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/>
      <c r="AH8" s="5" t="s">
        <v>68</v>
      </c>
      <c r="AI8" s="51" t="s">
        <v>20</v>
      </c>
      <c r="AJ8" s="3"/>
    </row>
    <row r="9" spans="1:36" ht="14.1" customHeight="1">
      <c r="A9" s="46">
        <v>4</v>
      </c>
      <c r="B9" s="46">
        <v>4</v>
      </c>
      <c r="C9" s="46">
        <v>4</v>
      </c>
      <c r="D9" s="46">
        <v>4</v>
      </c>
      <c r="E9" s="46">
        <v>4</v>
      </c>
      <c r="I9" s="46">
        <v>5</v>
      </c>
      <c r="J9" s="46">
        <v>5</v>
      </c>
      <c r="K9" s="46">
        <v>4</v>
      </c>
      <c r="L9" s="46">
        <v>4</v>
      </c>
      <c r="M9" s="46">
        <v>4</v>
      </c>
      <c r="N9" s="46"/>
      <c r="O9" s="46"/>
      <c r="P9" s="46"/>
      <c r="Q9" s="46">
        <v>4</v>
      </c>
      <c r="R9" s="46">
        <v>4</v>
      </c>
      <c r="S9" s="46">
        <v>4</v>
      </c>
      <c r="T9" s="46">
        <v>5</v>
      </c>
      <c r="U9" s="46">
        <v>4</v>
      </c>
      <c r="V9" s="46"/>
      <c r="W9" s="46"/>
      <c r="X9" s="46"/>
      <c r="Y9" s="46">
        <v>3</v>
      </c>
      <c r="Z9" s="46">
        <v>3</v>
      </c>
      <c r="AA9" s="46">
        <v>3</v>
      </c>
      <c r="AB9" s="46">
        <v>3</v>
      </c>
      <c r="AC9" s="46">
        <v>4</v>
      </c>
      <c r="AD9" s="46"/>
      <c r="AE9" s="46"/>
      <c r="AF9" s="8">
        <f>SUM(A9:AE9)</f>
        <v>79</v>
      </c>
      <c r="AH9" s="5" t="s">
        <v>69</v>
      </c>
      <c r="AI9" s="51" t="s">
        <v>21</v>
      </c>
      <c r="AJ9" s="3"/>
    </row>
    <row r="10" spans="1:36" ht="14.1" customHeight="1">
      <c r="A10" s="46"/>
      <c r="B10" s="46"/>
      <c r="C10" s="46"/>
      <c r="D10" s="46"/>
      <c r="E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8"/>
      <c r="AH10" s="5"/>
      <c r="AI10" s="51"/>
      <c r="AJ10" s="3"/>
    </row>
    <row r="11" spans="1:36" ht="14.1" customHeight="1">
      <c r="C11" s="8" t="s">
        <v>9</v>
      </c>
      <c r="K11" s="14" t="s">
        <v>10</v>
      </c>
      <c r="S11" s="8" t="s">
        <v>11</v>
      </c>
      <c r="AA11" s="8" t="s">
        <v>12</v>
      </c>
      <c r="AH11" s="5"/>
      <c r="AI11" s="51"/>
      <c r="AJ11" s="3"/>
    </row>
    <row r="12" spans="1:36" ht="14.1" customHeight="1">
      <c r="A12" s="21" t="s">
        <v>0</v>
      </c>
      <c r="B12" s="21" t="s">
        <v>1</v>
      </c>
      <c r="C12" s="21" t="s">
        <v>2</v>
      </c>
      <c r="D12" s="21" t="s">
        <v>3</v>
      </c>
      <c r="E12" s="21" t="s">
        <v>0</v>
      </c>
      <c r="F12" s="47" t="s">
        <v>2</v>
      </c>
      <c r="G12" s="45" t="s">
        <v>4</v>
      </c>
      <c r="H12" s="4"/>
      <c r="I12" s="21" t="s">
        <v>0</v>
      </c>
      <c r="J12" s="21" t="s">
        <v>1</v>
      </c>
      <c r="K12" s="21" t="s">
        <v>2</v>
      </c>
      <c r="L12" s="21" t="s">
        <v>3</v>
      </c>
      <c r="M12" s="21" t="s">
        <v>0</v>
      </c>
      <c r="N12" s="47" t="s">
        <v>2</v>
      </c>
      <c r="O12" s="45" t="s">
        <v>4</v>
      </c>
      <c r="P12" s="4"/>
      <c r="Q12" s="21" t="s">
        <v>0</v>
      </c>
      <c r="R12" s="21" t="s">
        <v>1</v>
      </c>
      <c r="S12" s="21" t="s">
        <v>2</v>
      </c>
      <c r="T12" s="21" t="s">
        <v>3</v>
      </c>
      <c r="U12" s="21" t="s">
        <v>0</v>
      </c>
      <c r="V12" s="47" t="s">
        <v>2</v>
      </c>
      <c r="W12" s="45" t="s">
        <v>4</v>
      </c>
      <c r="X12" s="4"/>
      <c r="Y12" s="21" t="s">
        <v>0</v>
      </c>
      <c r="Z12" s="21" t="s">
        <v>1</v>
      </c>
      <c r="AA12" s="21" t="s">
        <v>2</v>
      </c>
      <c r="AB12" s="21" t="s">
        <v>3</v>
      </c>
      <c r="AC12" s="21" t="s">
        <v>0</v>
      </c>
      <c r="AD12" s="47" t="s">
        <v>2</v>
      </c>
      <c r="AE12" s="45" t="s">
        <v>4</v>
      </c>
      <c r="AH12" s="5" t="s">
        <v>70</v>
      </c>
      <c r="AI12" s="51" t="s">
        <v>22</v>
      </c>
      <c r="AJ12" s="3"/>
    </row>
    <row r="13" spans="1:36" ht="14.1" customHeight="1">
      <c r="A13" s="54" t="s">
        <v>59</v>
      </c>
      <c r="B13" s="34" t="s">
        <v>57</v>
      </c>
      <c r="C13" s="34" t="s">
        <v>57</v>
      </c>
      <c r="D13" s="34" t="s">
        <v>57</v>
      </c>
      <c r="E13" s="34" t="s">
        <v>57</v>
      </c>
      <c r="F13" s="62" t="s">
        <v>2</v>
      </c>
      <c r="G13" s="63" t="s">
        <v>4</v>
      </c>
      <c r="H13" s="17"/>
      <c r="I13" s="48"/>
      <c r="J13" s="48"/>
      <c r="K13" s="48"/>
      <c r="L13" s="19" t="s">
        <v>58</v>
      </c>
      <c r="M13" s="19" t="s">
        <v>58</v>
      </c>
      <c r="N13" s="62" t="s">
        <v>2</v>
      </c>
      <c r="O13" s="63" t="s">
        <v>4</v>
      </c>
      <c r="P13" s="17"/>
      <c r="Q13" s="16"/>
      <c r="R13" s="16"/>
      <c r="S13" s="16"/>
      <c r="T13" s="19" t="s">
        <v>58</v>
      </c>
      <c r="U13" s="19" t="s">
        <v>58</v>
      </c>
      <c r="V13" s="62" t="s">
        <v>2</v>
      </c>
      <c r="W13" s="63" t="s">
        <v>4</v>
      </c>
      <c r="X13" s="17"/>
      <c r="Y13" s="16"/>
      <c r="Z13" s="16"/>
      <c r="AA13" s="16"/>
      <c r="AB13" s="16"/>
      <c r="AC13" s="16"/>
      <c r="AD13" s="16"/>
      <c r="AE13" s="63" t="s">
        <v>4</v>
      </c>
      <c r="AH13" s="5" t="s">
        <v>71</v>
      </c>
      <c r="AI13" s="51" t="s">
        <v>23</v>
      </c>
      <c r="AJ13" s="3"/>
    </row>
    <row r="14" spans="1:36" ht="14.1" customHeight="1">
      <c r="A14" s="34" t="s">
        <v>57</v>
      </c>
      <c r="B14" s="34" t="s">
        <v>57</v>
      </c>
      <c r="C14" s="34" t="s">
        <v>57</v>
      </c>
      <c r="D14" s="34" t="s">
        <v>57</v>
      </c>
      <c r="E14" s="34" t="s">
        <v>57</v>
      </c>
      <c r="F14" s="62" t="s">
        <v>2</v>
      </c>
      <c r="G14" s="63" t="s">
        <v>4</v>
      </c>
      <c r="H14" s="17"/>
      <c r="I14" s="18" t="s">
        <v>58</v>
      </c>
      <c r="J14" s="18" t="s">
        <v>58</v>
      </c>
      <c r="K14" s="18" t="s">
        <v>58</v>
      </c>
      <c r="L14" s="18" t="s">
        <v>58</v>
      </c>
      <c r="M14" s="18" t="s">
        <v>58</v>
      </c>
      <c r="N14" s="62" t="s">
        <v>2</v>
      </c>
      <c r="O14" s="63" t="s">
        <v>4</v>
      </c>
      <c r="P14" s="17"/>
      <c r="Q14" s="18" t="s">
        <v>58</v>
      </c>
      <c r="R14" s="18" t="s">
        <v>58</v>
      </c>
      <c r="S14" s="18" t="s">
        <v>58</v>
      </c>
      <c r="T14" s="18" t="s">
        <v>58</v>
      </c>
      <c r="U14" s="18" t="s">
        <v>58</v>
      </c>
      <c r="V14" s="62" t="s">
        <v>2</v>
      </c>
      <c r="W14" s="63" t="s">
        <v>4</v>
      </c>
      <c r="X14" s="17"/>
      <c r="Y14" s="54" t="s">
        <v>59</v>
      </c>
      <c r="Z14" s="34" t="s">
        <v>57</v>
      </c>
      <c r="AA14" s="34" t="s">
        <v>57</v>
      </c>
      <c r="AB14" s="34" t="s">
        <v>57</v>
      </c>
      <c r="AC14" s="34" t="s">
        <v>57</v>
      </c>
      <c r="AD14" s="62" t="s">
        <v>2</v>
      </c>
      <c r="AE14" s="63" t="s">
        <v>4</v>
      </c>
      <c r="AH14" s="5"/>
      <c r="AI14" s="3"/>
      <c r="AJ14" s="3"/>
    </row>
    <row r="15" spans="1:36" ht="14.1" customHeight="1">
      <c r="A15" s="18" t="s">
        <v>58</v>
      </c>
      <c r="B15" s="18" t="s">
        <v>58</v>
      </c>
      <c r="C15" s="18" t="s">
        <v>58</v>
      </c>
      <c r="D15" s="18" t="s">
        <v>58</v>
      </c>
      <c r="E15" s="18" t="s">
        <v>58</v>
      </c>
      <c r="F15" s="62" t="s">
        <v>2</v>
      </c>
      <c r="G15" s="63" t="s">
        <v>4</v>
      </c>
      <c r="H15" s="17"/>
      <c r="I15" s="18" t="s">
        <v>58</v>
      </c>
      <c r="J15" s="18" t="s">
        <v>58</v>
      </c>
      <c r="K15" s="18" t="s">
        <v>58</v>
      </c>
      <c r="L15" s="18" t="s">
        <v>58</v>
      </c>
      <c r="M15" s="18" t="s">
        <v>58</v>
      </c>
      <c r="N15" s="62" t="s">
        <v>2</v>
      </c>
      <c r="O15" s="63" t="s">
        <v>4</v>
      </c>
      <c r="P15" s="17"/>
      <c r="Q15" s="18" t="s">
        <v>58</v>
      </c>
      <c r="R15" s="18" t="s">
        <v>58</v>
      </c>
      <c r="S15" s="18" t="s">
        <v>58</v>
      </c>
      <c r="T15" s="18" t="s">
        <v>58</v>
      </c>
      <c r="U15" s="18" t="s">
        <v>58</v>
      </c>
      <c r="V15" s="62" t="s">
        <v>2</v>
      </c>
      <c r="W15" s="63" t="s">
        <v>4</v>
      </c>
      <c r="X15" s="17"/>
      <c r="Y15" s="18" t="s">
        <v>58</v>
      </c>
      <c r="Z15" s="18" t="s">
        <v>58</v>
      </c>
      <c r="AA15" s="18" t="s">
        <v>58</v>
      </c>
      <c r="AB15" s="18" t="s">
        <v>58</v>
      </c>
      <c r="AC15" s="18" t="s">
        <v>58</v>
      </c>
      <c r="AD15" s="62" t="s">
        <v>2</v>
      </c>
      <c r="AE15" s="63" t="s">
        <v>4</v>
      </c>
      <c r="AH15" s="59" t="s">
        <v>72</v>
      </c>
      <c r="AI15" s="51" t="s">
        <v>24</v>
      </c>
      <c r="AJ15" s="3"/>
    </row>
    <row r="16" spans="1:36" ht="14.1" customHeight="1">
      <c r="A16" s="18" t="s">
        <v>58</v>
      </c>
      <c r="B16" s="18" t="s">
        <v>58</v>
      </c>
      <c r="C16" s="18" t="s">
        <v>58</v>
      </c>
      <c r="D16" s="18" t="s">
        <v>58</v>
      </c>
      <c r="E16" s="18" t="s">
        <v>58</v>
      </c>
      <c r="F16" s="62" t="s">
        <v>2</v>
      </c>
      <c r="G16" s="63" t="s">
        <v>4</v>
      </c>
      <c r="H16" s="17"/>
      <c r="I16" s="18" t="s">
        <v>58</v>
      </c>
      <c r="J16" s="18" t="s">
        <v>58</v>
      </c>
      <c r="K16" s="18" t="s">
        <v>58</v>
      </c>
      <c r="L16" s="18" t="s">
        <v>58</v>
      </c>
      <c r="M16" s="18" t="s">
        <v>58</v>
      </c>
      <c r="N16" s="62" t="s">
        <v>2</v>
      </c>
      <c r="O16" s="63" t="s">
        <v>4</v>
      </c>
      <c r="P16" s="17"/>
      <c r="Q16" s="18" t="s">
        <v>58</v>
      </c>
      <c r="R16" s="18" t="s">
        <v>58</v>
      </c>
      <c r="S16" s="18" t="s">
        <v>58</v>
      </c>
      <c r="T16" s="18" t="s">
        <v>58</v>
      </c>
      <c r="U16" s="18" t="s">
        <v>58</v>
      </c>
      <c r="V16" s="62" t="s">
        <v>2</v>
      </c>
      <c r="W16" s="63" t="s">
        <v>4</v>
      </c>
      <c r="X16" s="17"/>
      <c r="Y16" s="18" t="s">
        <v>58</v>
      </c>
      <c r="Z16" s="18" t="s">
        <v>58</v>
      </c>
      <c r="AA16" s="18" t="s">
        <v>58</v>
      </c>
      <c r="AB16" s="18" t="s">
        <v>58</v>
      </c>
      <c r="AC16" s="18" t="s">
        <v>58</v>
      </c>
      <c r="AD16" s="62" t="s">
        <v>2</v>
      </c>
      <c r="AE16" s="63" t="s">
        <v>4</v>
      </c>
      <c r="AH16" s="59" t="s">
        <v>73</v>
      </c>
      <c r="AI16" s="51" t="s">
        <v>48</v>
      </c>
      <c r="AJ16" s="3"/>
    </row>
    <row r="17" spans="1:36" ht="14.1" customHeight="1">
      <c r="A17" s="19" t="s">
        <v>58</v>
      </c>
      <c r="B17" s="19" t="s">
        <v>58</v>
      </c>
      <c r="C17" s="19" t="s">
        <v>58</v>
      </c>
      <c r="D17" s="20"/>
      <c r="E17" s="20"/>
      <c r="F17" s="84"/>
      <c r="H17" s="17"/>
      <c r="I17" s="19" t="s">
        <v>58</v>
      </c>
      <c r="J17" s="60" t="s">
        <v>58</v>
      </c>
      <c r="K17" s="60" t="s">
        <v>58</v>
      </c>
      <c r="L17" s="48"/>
      <c r="M17" s="48"/>
      <c r="N17" s="48"/>
      <c r="O17" s="48"/>
      <c r="P17" s="17"/>
      <c r="Q17" s="19" t="s">
        <v>58</v>
      </c>
      <c r="R17" s="19" t="s">
        <v>58</v>
      </c>
      <c r="S17" s="19" t="s">
        <v>58</v>
      </c>
      <c r="T17" s="34" t="s">
        <v>57</v>
      </c>
      <c r="U17" s="34" t="s">
        <v>57</v>
      </c>
      <c r="V17" s="62" t="s">
        <v>2</v>
      </c>
      <c r="W17" s="17"/>
      <c r="X17" s="17"/>
      <c r="Y17" s="18" t="s">
        <v>58</v>
      </c>
      <c r="Z17" s="18" t="s">
        <v>58</v>
      </c>
      <c r="AA17" s="18" t="s">
        <v>58</v>
      </c>
      <c r="AB17" s="18" t="s">
        <v>58</v>
      </c>
      <c r="AC17" s="18" t="s">
        <v>58</v>
      </c>
      <c r="AD17" s="62" t="s">
        <v>2</v>
      </c>
      <c r="AE17" s="63" t="s">
        <v>4</v>
      </c>
      <c r="AH17" s="5"/>
      <c r="AI17" s="51"/>
      <c r="AJ17" s="3"/>
    </row>
    <row r="18" spans="1:36" ht="14.1" customHeight="1">
      <c r="A18" s="20"/>
      <c r="B18" s="20"/>
      <c r="C18" s="20"/>
      <c r="D18" s="20"/>
      <c r="E18" s="20"/>
      <c r="F18" s="8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 t="s">
        <v>58</v>
      </c>
      <c r="Z18" s="20"/>
      <c r="AA18" s="16"/>
      <c r="AB18" s="16"/>
      <c r="AC18" s="16"/>
      <c r="AD18" s="16"/>
      <c r="AE18" s="16"/>
      <c r="AH18" s="5" t="s">
        <v>74</v>
      </c>
      <c r="AI18" s="51" t="s">
        <v>25</v>
      </c>
      <c r="AJ18" s="3"/>
    </row>
    <row r="19" spans="1:36" ht="14.1" customHeight="1">
      <c r="A19" s="46">
        <v>3</v>
      </c>
      <c r="B19" s="46">
        <v>3</v>
      </c>
      <c r="C19" s="46">
        <v>3</v>
      </c>
      <c r="D19" s="46">
        <v>2</v>
      </c>
      <c r="E19" s="46">
        <v>2</v>
      </c>
      <c r="I19" s="46">
        <v>4</v>
      </c>
      <c r="J19" s="46">
        <v>4</v>
      </c>
      <c r="K19" s="46">
        <v>4</v>
      </c>
      <c r="L19" s="46">
        <v>4</v>
      </c>
      <c r="M19" s="46">
        <v>4</v>
      </c>
      <c r="N19" s="46"/>
      <c r="O19" s="46"/>
      <c r="P19" s="46"/>
      <c r="Q19" s="46">
        <v>4</v>
      </c>
      <c r="R19" s="46">
        <v>4</v>
      </c>
      <c r="S19" s="46">
        <v>4</v>
      </c>
      <c r="T19" s="46">
        <v>4</v>
      </c>
      <c r="U19" s="46">
        <v>4</v>
      </c>
      <c r="V19" s="46"/>
      <c r="W19" s="46"/>
      <c r="X19" s="46"/>
      <c r="Y19" s="46">
        <v>4</v>
      </c>
      <c r="Z19" s="46">
        <v>3</v>
      </c>
      <c r="AA19" s="46">
        <v>3</v>
      </c>
      <c r="AB19" s="46">
        <v>3</v>
      </c>
      <c r="AC19" s="46">
        <v>3</v>
      </c>
      <c r="AD19" s="46"/>
      <c r="AE19" s="46"/>
      <c r="AF19" s="8">
        <f>SUM(A19:AE19)</f>
        <v>69</v>
      </c>
      <c r="AH19" s="2"/>
      <c r="AI19" s="3"/>
      <c r="AJ19" s="3"/>
    </row>
    <row r="20" spans="1:36" ht="14.1" customHeight="1">
      <c r="AH20" s="5" t="s">
        <v>75</v>
      </c>
      <c r="AI20" s="51" t="s">
        <v>26</v>
      </c>
      <c r="AJ20" s="3"/>
    </row>
    <row r="21" spans="1:36" ht="14.1" customHeight="1">
      <c r="C21" s="8" t="s">
        <v>13</v>
      </c>
      <c r="K21" s="14" t="s">
        <v>14</v>
      </c>
      <c r="S21" s="8" t="s">
        <v>15</v>
      </c>
      <c r="AA21" s="14" t="s">
        <v>16</v>
      </c>
      <c r="AH21" s="2"/>
      <c r="AI21" s="3"/>
      <c r="AJ21" s="3"/>
    </row>
    <row r="22" spans="1:36" ht="14.1" customHeight="1">
      <c r="A22" s="21" t="s">
        <v>0</v>
      </c>
      <c r="B22" s="21" t="s">
        <v>1</v>
      </c>
      <c r="C22" s="21" t="s">
        <v>2</v>
      </c>
      <c r="D22" s="21" t="s">
        <v>3</v>
      </c>
      <c r="E22" s="21" t="s">
        <v>0</v>
      </c>
      <c r="F22" s="47" t="s">
        <v>2</v>
      </c>
      <c r="G22" s="45" t="s">
        <v>4</v>
      </c>
      <c r="H22" s="4"/>
      <c r="I22" s="21" t="s">
        <v>0</v>
      </c>
      <c r="J22" s="21" t="s">
        <v>1</v>
      </c>
      <c r="K22" s="21" t="s">
        <v>2</v>
      </c>
      <c r="L22" s="21" t="s">
        <v>3</v>
      </c>
      <c r="M22" s="21" t="s">
        <v>0</v>
      </c>
      <c r="N22" s="47" t="s">
        <v>2</v>
      </c>
      <c r="O22" s="45" t="s">
        <v>4</v>
      </c>
      <c r="P22" s="4"/>
      <c r="Q22" s="21" t="s">
        <v>0</v>
      </c>
      <c r="R22" s="21" t="s">
        <v>1</v>
      </c>
      <c r="S22" s="21" t="s">
        <v>2</v>
      </c>
      <c r="T22" s="21" t="s">
        <v>3</v>
      </c>
      <c r="U22" s="21" t="s">
        <v>0</v>
      </c>
      <c r="V22" s="47" t="s">
        <v>2</v>
      </c>
      <c r="W22" s="45" t="s">
        <v>4</v>
      </c>
      <c r="X22" s="4"/>
      <c r="Y22" s="21" t="s">
        <v>0</v>
      </c>
      <c r="Z22" s="21" t="s">
        <v>1</v>
      </c>
      <c r="AA22" s="21" t="s">
        <v>2</v>
      </c>
      <c r="AB22" s="21" t="s">
        <v>3</v>
      </c>
      <c r="AC22" s="21" t="s">
        <v>0</v>
      </c>
      <c r="AD22" s="47" t="s">
        <v>2</v>
      </c>
      <c r="AE22" s="45" t="s">
        <v>4</v>
      </c>
      <c r="AH22" s="5" t="s">
        <v>76</v>
      </c>
      <c r="AI22" s="51" t="s">
        <v>28</v>
      </c>
      <c r="AJ22" s="3"/>
    </row>
    <row r="23" spans="1:36" ht="14.1" customHeight="1">
      <c r="B23" s="54" t="s">
        <v>59</v>
      </c>
      <c r="C23" s="19" t="s">
        <v>58</v>
      </c>
      <c r="D23" s="19" t="s">
        <v>58</v>
      </c>
      <c r="E23" s="19" t="s">
        <v>58</v>
      </c>
      <c r="F23" s="62" t="s">
        <v>2</v>
      </c>
      <c r="G23" s="63" t="s">
        <v>4</v>
      </c>
      <c r="H23" s="17"/>
      <c r="I23" s="17"/>
      <c r="J23" s="17"/>
      <c r="K23" s="17"/>
      <c r="L23" s="17"/>
      <c r="M23" s="18" t="s">
        <v>58</v>
      </c>
      <c r="N23" s="62" t="s">
        <v>2</v>
      </c>
      <c r="O23" s="63" t="s">
        <v>4</v>
      </c>
      <c r="P23" s="17"/>
      <c r="Q23" s="16"/>
      <c r="R23" s="16"/>
      <c r="S23" s="16"/>
      <c r="T23" s="16"/>
      <c r="U23" s="16"/>
      <c r="V23" s="16"/>
      <c r="W23" s="63" t="s">
        <v>4</v>
      </c>
      <c r="X23" s="17"/>
      <c r="Y23" s="17"/>
      <c r="Z23" s="17"/>
      <c r="AA23" s="34" t="s">
        <v>57</v>
      </c>
      <c r="AB23" s="34" t="s">
        <v>57</v>
      </c>
      <c r="AC23" s="34" t="s">
        <v>57</v>
      </c>
      <c r="AD23" s="62" t="s">
        <v>2</v>
      </c>
      <c r="AE23" s="63" t="s">
        <v>4</v>
      </c>
      <c r="AH23" s="5" t="s">
        <v>77</v>
      </c>
      <c r="AI23" s="51" t="s">
        <v>27</v>
      </c>
      <c r="AJ23" s="3"/>
    </row>
    <row r="24" spans="1:36" ht="14.1" customHeight="1">
      <c r="A24" s="18" t="s">
        <v>58</v>
      </c>
      <c r="B24" s="18" t="s">
        <v>58</v>
      </c>
      <c r="C24" s="18" t="s">
        <v>58</v>
      </c>
      <c r="D24" s="18" t="s">
        <v>58</v>
      </c>
      <c r="E24" s="18" t="s">
        <v>58</v>
      </c>
      <c r="F24" s="62" t="s">
        <v>2</v>
      </c>
      <c r="G24" s="63" t="s">
        <v>4</v>
      </c>
      <c r="H24" s="17"/>
      <c r="I24" s="18" t="s">
        <v>58</v>
      </c>
      <c r="J24" s="18" t="s">
        <v>58</v>
      </c>
      <c r="K24" s="18" t="s">
        <v>58</v>
      </c>
      <c r="L24" s="18" t="s">
        <v>58</v>
      </c>
      <c r="M24" s="18" t="s">
        <v>58</v>
      </c>
      <c r="N24" s="62" t="s">
        <v>2</v>
      </c>
      <c r="O24" s="63" t="s">
        <v>4</v>
      </c>
      <c r="P24" s="17"/>
      <c r="Q24" s="34" t="s">
        <v>57</v>
      </c>
      <c r="R24" s="34" t="s">
        <v>57</v>
      </c>
      <c r="S24" s="34" t="s">
        <v>57</v>
      </c>
      <c r="T24" s="34" t="s">
        <v>57</v>
      </c>
      <c r="U24" s="34" t="s">
        <v>57</v>
      </c>
      <c r="V24" s="62" t="s">
        <v>2</v>
      </c>
      <c r="W24" s="63" t="s">
        <v>4</v>
      </c>
      <c r="X24" s="17"/>
      <c r="Y24" s="34" t="s">
        <v>57</v>
      </c>
      <c r="Z24" s="34" t="s">
        <v>57</v>
      </c>
      <c r="AA24" s="34" t="s">
        <v>57</v>
      </c>
      <c r="AB24" s="34" t="s">
        <v>57</v>
      </c>
      <c r="AC24" s="34" t="s">
        <v>57</v>
      </c>
      <c r="AD24" s="62" t="s">
        <v>2</v>
      </c>
      <c r="AE24" s="63" t="s">
        <v>4</v>
      </c>
      <c r="AH24" s="2"/>
      <c r="AI24" s="3"/>
      <c r="AJ24" s="3"/>
    </row>
    <row r="25" spans="1:36" ht="14.1" customHeight="1">
      <c r="A25" s="18" t="s">
        <v>58</v>
      </c>
      <c r="B25" s="18" t="s">
        <v>58</v>
      </c>
      <c r="C25" s="18" t="s">
        <v>58</v>
      </c>
      <c r="D25" s="18" t="s">
        <v>58</v>
      </c>
      <c r="E25" s="18" t="s">
        <v>58</v>
      </c>
      <c r="F25" s="62" t="s">
        <v>2</v>
      </c>
      <c r="G25" s="63" t="s">
        <v>4</v>
      </c>
      <c r="H25" s="17"/>
      <c r="I25" s="18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  <c r="N25" s="62" t="s">
        <v>2</v>
      </c>
      <c r="O25" s="63" t="s">
        <v>4</v>
      </c>
      <c r="P25" s="17"/>
      <c r="Q25" s="34" t="s">
        <v>57</v>
      </c>
      <c r="R25" s="34" t="s">
        <v>57</v>
      </c>
      <c r="S25" s="34" t="s">
        <v>57</v>
      </c>
      <c r="T25" s="34" t="s">
        <v>57</v>
      </c>
      <c r="U25" s="34" t="s">
        <v>57</v>
      </c>
      <c r="V25" s="62" t="s">
        <v>2</v>
      </c>
      <c r="W25" s="63" t="s">
        <v>4</v>
      </c>
      <c r="X25" s="17"/>
      <c r="Y25" s="34" t="s">
        <v>57</v>
      </c>
      <c r="Z25" s="34" t="s">
        <v>57</v>
      </c>
      <c r="AA25" s="54" t="s">
        <v>59</v>
      </c>
      <c r="AB25" s="34" t="s">
        <v>57</v>
      </c>
      <c r="AC25" s="34" t="s">
        <v>57</v>
      </c>
      <c r="AD25" s="62" t="s">
        <v>2</v>
      </c>
      <c r="AE25" s="63" t="s">
        <v>4</v>
      </c>
      <c r="AH25" s="5" t="s">
        <v>78</v>
      </c>
      <c r="AI25" s="51" t="s">
        <v>29</v>
      </c>
      <c r="AJ25" s="3"/>
    </row>
    <row r="26" spans="1:36" ht="14.1" customHeight="1">
      <c r="A26" s="18" t="s">
        <v>58</v>
      </c>
      <c r="B26" s="18" t="s">
        <v>58</v>
      </c>
      <c r="C26" s="18" t="s">
        <v>58</v>
      </c>
      <c r="D26" s="18" t="s">
        <v>58</v>
      </c>
      <c r="E26" s="18" t="s">
        <v>58</v>
      </c>
      <c r="F26" s="62" t="s">
        <v>2</v>
      </c>
      <c r="G26" s="63" t="s">
        <v>4</v>
      </c>
      <c r="H26" s="17"/>
      <c r="I26" s="34" t="s">
        <v>57</v>
      </c>
      <c r="J26" s="34" t="s">
        <v>57</v>
      </c>
      <c r="K26" s="34" t="s">
        <v>57</v>
      </c>
      <c r="L26" s="34" t="s">
        <v>57</v>
      </c>
      <c r="M26" s="54" t="s">
        <v>59</v>
      </c>
      <c r="N26" s="62" t="s">
        <v>2</v>
      </c>
      <c r="O26" s="63" t="s">
        <v>4</v>
      </c>
      <c r="P26" s="17"/>
      <c r="Q26" s="34" t="s">
        <v>57</v>
      </c>
      <c r="R26" s="34" t="s">
        <v>57</v>
      </c>
      <c r="S26" s="34" t="s">
        <v>57</v>
      </c>
      <c r="T26" s="34" t="s">
        <v>57</v>
      </c>
      <c r="U26" s="34" t="s">
        <v>57</v>
      </c>
      <c r="V26" s="62" t="s">
        <v>2</v>
      </c>
      <c r="W26" s="63" t="s">
        <v>4</v>
      </c>
      <c r="X26" s="17"/>
      <c r="Y26" s="34" t="s">
        <v>57</v>
      </c>
      <c r="Z26" s="34" t="s">
        <v>57</v>
      </c>
      <c r="AA26" s="34" t="s">
        <v>57</v>
      </c>
      <c r="AB26" s="34" t="s">
        <v>57</v>
      </c>
      <c r="AC26" s="34" t="s">
        <v>57</v>
      </c>
      <c r="AD26" s="62" t="s">
        <v>2</v>
      </c>
      <c r="AE26" s="63" t="s">
        <v>4</v>
      </c>
      <c r="AH26" s="5"/>
      <c r="AI26" s="51" t="s">
        <v>30</v>
      </c>
      <c r="AJ26" s="3"/>
    </row>
    <row r="27" spans="1:36" ht="14.1" customHeight="1">
      <c r="A27" s="19" t="s">
        <v>58</v>
      </c>
      <c r="B27" s="19" t="s">
        <v>58</v>
      </c>
      <c r="C27" s="19" t="s">
        <v>58</v>
      </c>
      <c r="D27" s="54" t="s">
        <v>59</v>
      </c>
      <c r="H27" s="17"/>
      <c r="I27" s="54" t="s">
        <v>59</v>
      </c>
      <c r="J27" s="34" t="s">
        <v>57</v>
      </c>
      <c r="K27" s="34" t="s">
        <v>57</v>
      </c>
      <c r="L27" s="34" t="s">
        <v>57</v>
      </c>
      <c r="M27" s="34" t="s">
        <v>57</v>
      </c>
      <c r="N27" s="62" t="s">
        <v>2</v>
      </c>
      <c r="O27" s="17"/>
      <c r="P27" s="17"/>
      <c r="Q27" s="34" t="s">
        <v>57</v>
      </c>
      <c r="R27" s="34" t="s">
        <v>57</v>
      </c>
      <c r="S27" s="34" t="s">
        <v>57</v>
      </c>
      <c r="T27" s="34" t="s">
        <v>57</v>
      </c>
      <c r="U27" s="34" t="s">
        <v>57</v>
      </c>
      <c r="V27" s="62" t="s">
        <v>2</v>
      </c>
      <c r="W27" s="63" t="s">
        <v>4</v>
      </c>
      <c r="X27" s="17"/>
      <c r="Y27" s="34" t="s">
        <v>57</v>
      </c>
      <c r="Z27" s="34" t="s">
        <v>57</v>
      </c>
      <c r="AA27" s="34" t="s">
        <v>57</v>
      </c>
      <c r="AB27" s="34" t="s">
        <v>57</v>
      </c>
      <c r="AC27" s="34" t="s">
        <v>57</v>
      </c>
      <c r="AD27" s="17"/>
      <c r="AE27" s="17"/>
      <c r="AH27" s="7" t="s">
        <v>79</v>
      </c>
      <c r="AI27" s="52" t="s">
        <v>31</v>
      </c>
      <c r="AJ27" s="3"/>
    </row>
    <row r="28" spans="1:36" ht="14.1" customHeight="1">
      <c r="A28" s="46"/>
      <c r="B28" s="46"/>
      <c r="C28" s="46"/>
      <c r="D28" s="46"/>
      <c r="E28" s="46"/>
      <c r="I28" s="46"/>
      <c r="J28" s="46"/>
      <c r="K28" s="46"/>
      <c r="L28" s="46"/>
      <c r="M28" s="46"/>
      <c r="N28" s="46"/>
      <c r="O28" s="46"/>
      <c r="P28" s="17"/>
      <c r="Q28" s="34" t="s">
        <v>57</v>
      </c>
      <c r="R28" s="34" t="s">
        <v>57</v>
      </c>
      <c r="U28" s="16"/>
      <c r="V28" s="16"/>
      <c r="W28" s="16"/>
      <c r="X28" s="17"/>
      <c r="Y28" s="17"/>
      <c r="Z28" s="17"/>
      <c r="AA28" s="17"/>
      <c r="AB28" s="17"/>
      <c r="AC28" s="17"/>
      <c r="AD28" s="17"/>
      <c r="AE28" s="17"/>
      <c r="AF28" s="8"/>
      <c r="AJ28" s="3"/>
    </row>
    <row r="29" spans="1:36" ht="14.1" customHeight="1">
      <c r="A29" s="46">
        <v>4</v>
      </c>
      <c r="B29" s="46">
        <v>4</v>
      </c>
      <c r="C29" s="46">
        <v>5</v>
      </c>
      <c r="D29" s="46">
        <v>5</v>
      </c>
      <c r="E29" s="46">
        <v>4</v>
      </c>
      <c r="I29" s="46">
        <v>2</v>
      </c>
      <c r="J29" s="46">
        <v>2</v>
      </c>
      <c r="K29" s="46">
        <v>2</v>
      </c>
      <c r="L29" s="46">
        <v>2</v>
      </c>
      <c r="M29" s="46">
        <v>3</v>
      </c>
      <c r="N29" s="46"/>
      <c r="O29" s="46"/>
      <c r="P29" s="17"/>
      <c r="U29" s="16"/>
      <c r="V29" s="16"/>
      <c r="W29" s="16"/>
      <c r="X29" s="17"/>
      <c r="Y29" s="17"/>
      <c r="Z29" s="17"/>
      <c r="AA29" s="17"/>
      <c r="AB29" s="17"/>
      <c r="AC29" s="17"/>
      <c r="AD29" s="17"/>
      <c r="AE29" s="17"/>
      <c r="AF29" s="8">
        <f>SUM(A29:AE29)</f>
        <v>33</v>
      </c>
      <c r="AJ29" s="3"/>
    </row>
    <row r="30" spans="1:36" ht="14.1" customHeight="1">
      <c r="A30" s="46"/>
      <c r="B30" s="46"/>
      <c r="C30" s="46"/>
      <c r="D30" s="46"/>
      <c r="E30" s="46"/>
      <c r="I30" s="46"/>
      <c r="J30" s="46"/>
      <c r="K30" s="46"/>
      <c r="L30" s="46"/>
      <c r="M30" s="46"/>
      <c r="N30" s="46"/>
      <c r="O30" s="46"/>
      <c r="P30" s="17"/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J30" s="61"/>
    </row>
    <row r="31" spans="1:36" ht="14.1" customHeight="1">
      <c r="L31" s="85" t="s">
        <v>50</v>
      </c>
      <c r="M31" s="86"/>
      <c r="N31" s="86"/>
      <c r="O31" s="86"/>
      <c r="P31" s="49" t="s">
        <v>52</v>
      </c>
      <c r="Q31" s="49" t="s">
        <v>53</v>
      </c>
      <c r="T31" s="8" t="s">
        <v>49</v>
      </c>
    </row>
    <row r="32" spans="1:36" ht="14.1" customHeight="1">
      <c r="A32" s="69" t="s">
        <v>60</v>
      </c>
      <c r="B32" s="70"/>
      <c r="C32" s="70"/>
      <c r="D32" s="70"/>
      <c r="E32" s="70"/>
      <c r="F32" s="70"/>
      <c r="G32" s="70"/>
      <c r="H32" s="70"/>
      <c r="I32" s="70"/>
      <c r="J32" s="92">
        <f>COUNTIF(($A$3:$AE$8),"O")+COUNTIF($A$13:$AE$18,"O")+COUNTIF($A$23:$AE$28,"O")</f>
        <v>71</v>
      </c>
      <c r="K32" s="93"/>
      <c r="L32" s="38" t="s">
        <v>37</v>
      </c>
      <c r="M32" s="38"/>
      <c r="N32" s="38"/>
      <c r="O32" s="39"/>
      <c r="P32" s="36">
        <f>SUM($A$9,$I$9,$Q$9,$Y$9,$A$19,$I$19,$Q$19,$Y$19,$A$29,$I$29)</f>
        <v>37</v>
      </c>
      <c r="Q32" s="36">
        <f>SUM($A$9,$I$9,$Q$9,$Y$9,$A$19,$I$19,$Q$19,$Y$19,$A$29,$I$29)</f>
        <v>37</v>
      </c>
      <c r="S32" s="22" t="s">
        <v>44</v>
      </c>
      <c r="T32" s="23"/>
      <c r="U32" s="23"/>
      <c r="V32" s="23"/>
      <c r="W32" s="23"/>
      <c r="X32" s="23"/>
      <c r="Y32" s="23"/>
      <c r="Z32" s="28" t="s">
        <v>80</v>
      </c>
      <c r="AA32" s="28"/>
      <c r="AB32" s="28"/>
      <c r="AC32" s="28"/>
      <c r="AD32" s="28"/>
      <c r="AE32" s="29"/>
      <c r="AF32" s="4"/>
      <c r="AG32" s="8" t="s">
        <v>56</v>
      </c>
      <c r="AI32" s="4"/>
    </row>
    <row r="33" spans="1:35" ht="14.1" customHeight="1">
      <c r="A33" s="71" t="s">
        <v>61</v>
      </c>
      <c r="B33" s="65"/>
      <c r="C33" s="65"/>
      <c r="D33" s="65"/>
      <c r="E33" s="65"/>
      <c r="F33" s="65"/>
      <c r="G33" s="65"/>
      <c r="H33" s="62">
        <f>COUNTIF(($A$3:$AE$8),"S")+COUNTIF($A$13:$AE$18,"S")+COUNTIF($A$23:$AE$28,"S")</f>
        <v>52</v>
      </c>
      <c r="I33" s="63">
        <f>COUNTIF(($A$3:$AE$8),"N")+COUNTIF($A$13:$AE$18,"N")+COUNTIF($A$23:$AE$28,"N")</f>
        <v>52</v>
      </c>
      <c r="J33" s="88">
        <f>H33+I33</f>
        <v>104</v>
      </c>
      <c r="K33" s="89"/>
      <c r="L33" s="38" t="s">
        <v>38</v>
      </c>
      <c r="M33" s="38"/>
      <c r="N33" s="38"/>
      <c r="O33" s="39"/>
      <c r="P33" s="36">
        <f>SUM($B$9,$J$9,$R$9,$Z$9,$B$19,$J$19,$R$19,$Z$19,$B$29,$J$29)</f>
        <v>36</v>
      </c>
      <c r="Q33" s="36">
        <f>SUM($B$9,$J$9,$R$9,$Z$9,$B$19,$J$19,$R$19,$Z$19,$B$29,$J$29)</f>
        <v>36</v>
      </c>
      <c r="S33" s="24" t="s">
        <v>45</v>
      </c>
      <c r="T33" s="25"/>
      <c r="U33" s="25"/>
      <c r="V33" s="25"/>
      <c r="W33" s="25"/>
      <c r="X33" s="25"/>
      <c r="Y33" s="25"/>
      <c r="Z33" s="32" t="s">
        <v>81</v>
      </c>
      <c r="AA33" s="32"/>
      <c r="AB33" s="32"/>
      <c r="AC33" s="32"/>
      <c r="AD33" s="32"/>
      <c r="AE33" s="30"/>
      <c r="AG33" s="4" t="s">
        <v>32</v>
      </c>
      <c r="AH33" s="4"/>
      <c r="AI33" s="4"/>
    </row>
    <row r="34" spans="1:35" ht="14.1" customHeight="1">
      <c r="A34" s="72" t="s">
        <v>62</v>
      </c>
      <c r="B34" s="55"/>
      <c r="C34" s="55"/>
      <c r="D34" s="55"/>
      <c r="E34" s="55"/>
      <c r="F34" s="55"/>
      <c r="G34" s="55"/>
      <c r="H34" s="55"/>
      <c r="I34" s="55"/>
      <c r="J34" s="94">
        <f>COUNTIF(($A$3:$AE$8),"B")+COUNTIF($A$13:$AE$18,"B")+COUNTIF($A$23:$AE$28,"B")</f>
        <v>10</v>
      </c>
      <c r="K34" s="95"/>
      <c r="L34" s="38" t="s">
        <v>39</v>
      </c>
      <c r="M34" s="38"/>
      <c r="N34" s="38"/>
      <c r="O34" s="39"/>
      <c r="P34" s="36">
        <f>SUM($C$9,$K$9,$S$9,$AA$9,$C$19,$K$19,$S$19,$AA$19,$C$29,$K$29)</f>
        <v>36</v>
      </c>
      <c r="Q34" s="36">
        <f>SUM($C$9,$K$9,$S$9,$AA$9,$C$19,$K$19,$S$19,$AA$19,$C$29,$K$29)</f>
        <v>36</v>
      </c>
      <c r="S34" s="24" t="s">
        <v>46</v>
      </c>
      <c r="T34" s="25"/>
      <c r="U34" s="25"/>
      <c r="V34" s="25"/>
      <c r="W34" s="25"/>
      <c r="X34" s="25"/>
      <c r="Y34" s="25"/>
      <c r="Z34" s="32" t="s">
        <v>82</v>
      </c>
      <c r="AA34" s="32"/>
      <c r="AB34" s="32"/>
      <c r="AC34" s="32"/>
      <c r="AD34" s="32"/>
      <c r="AE34" s="30"/>
      <c r="AG34" s="4" t="s">
        <v>33</v>
      </c>
      <c r="AH34" s="4" t="s">
        <v>54</v>
      </c>
      <c r="AI34" s="4"/>
    </row>
    <row r="35" spans="1:35" ht="14.1" customHeight="1">
      <c r="A35" s="73" t="s">
        <v>63</v>
      </c>
      <c r="B35" s="57"/>
      <c r="C35" s="57"/>
      <c r="D35" s="57"/>
      <c r="E35" s="57"/>
      <c r="F35" s="57"/>
      <c r="G35" s="57"/>
      <c r="H35" s="57"/>
      <c r="I35" s="57"/>
      <c r="J35" s="90">
        <f>COUNTIF(($A$3:$AE$8),"R")+COUNTIF($A$13:$AE$18,"R")+COUNTIF($A$23:$AE$28,"R")</f>
        <v>180</v>
      </c>
      <c r="K35" s="91"/>
      <c r="L35" s="38" t="s">
        <v>40</v>
      </c>
      <c r="M35" s="38"/>
      <c r="N35" s="38"/>
      <c r="O35" s="39"/>
      <c r="P35" s="36">
        <f>SUM($D$9,$L$9,$T$9,$AB$9,$D$19,$L$19,$T$19,$AB$19,$D$29,$L$29)</f>
        <v>36</v>
      </c>
      <c r="Q35" s="36">
        <f>SUM($D$9,$L$9,$T$9,$AB$9,$D$19,$L$19,$T$19,$AB$19,$D$29,$L$29)</f>
        <v>36</v>
      </c>
      <c r="S35" s="24" t="s">
        <v>47</v>
      </c>
      <c r="T35" s="25"/>
      <c r="U35" s="25"/>
      <c r="V35" s="25"/>
      <c r="W35" s="25"/>
      <c r="X35" s="25"/>
      <c r="Y35" s="25"/>
      <c r="Z35" s="32" t="s">
        <v>83</v>
      </c>
      <c r="AA35" s="32"/>
      <c r="AB35" s="32"/>
      <c r="AC35" s="32"/>
      <c r="AD35" s="32"/>
      <c r="AE35" s="30"/>
      <c r="AG35" s="4" t="s">
        <v>35</v>
      </c>
      <c r="AH35" s="42" t="s">
        <v>51</v>
      </c>
      <c r="AI35" s="4"/>
    </row>
    <row r="36" spans="1:35" ht="14.1" customHeight="1" thickBot="1">
      <c r="A36" s="74" t="s">
        <v>64</v>
      </c>
      <c r="B36" s="50"/>
      <c r="C36" s="50"/>
      <c r="D36" s="50"/>
      <c r="E36" s="50"/>
      <c r="F36" s="50"/>
      <c r="G36" s="50"/>
      <c r="H36" s="50"/>
      <c r="I36" s="50"/>
      <c r="J36" s="96">
        <f>COUNTIF(($A$3:$AE$8),"C")+COUNTIF($A$13:$AE$18,"C")+COUNTIF($A$23:$AE$28,"C")</f>
        <v>0</v>
      </c>
      <c r="K36" s="97"/>
      <c r="L36" s="13" t="s">
        <v>41</v>
      </c>
      <c r="M36" s="13"/>
      <c r="N36" s="13"/>
      <c r="O36" s="13"/>
      <c r="P36" s="40">
        <f>SUM($E$9,$M$9,$U$9,$AC$9,$E$19,$M$19,$U$19,$AC$19,$E$29,$M$29)</f>
        <v>36</v>
      </c>
      <c r="Q36" s="40">
        <f>SUM($E$9,$M$9,$U$9,$AC$9,$E$19,$M$19,$U$19,$AC$19,$E$29,$M$29)</f>
        <v>36</v>
      </c>
      <c r="S36" s="26" t="s">
        <v>43</v>
      </c>
      <c r="T36" s="27"/>
      <c r="U36" s="27"/>
      <c r="V36" s="27"/>
      <c r="W36" s="27"/>
      <c r="X36" s="27"/>
      <c r="Y36" s="27"/>
      <c r="Z36" s="33" t="s">
        <v>84</v>
      </c>
      <c r="AA36" s="33"/>
      <c r="AB36" s="33"/>
      <c r="AC36" s="33"/>
      <c r="AD36" s="33"/>
      <c r="AE36" s="31"/>
      <c r="AG36" s="4" t="s">
        <v>34</v>
      </c>
      <c r="AH36" s="9" t="s">
        <v>36</v>
      </c>
      <c r="AI36" s="4"/>
    </row>
    <row r="37" spans="1:35" ht="14.1" customHeight="1" thickTop="1">
      <c r="A37" s="75" t="s">
        <v>65</v>
      </c>
      <c r="B37" s="76"/>
      <c r="C37" s="76"/>
      <c r="D37" s="76"/>
      <c r="E37" s="76"/>
      <c r="F37" s="76"/>
      <c r="G37" s="76"/>
      <c r="H37" s="76"/>
      <c r="I37" s="76"/>
      <c r="J37" s="98">
        <f>COUNTIF(($A$3:$AE$8),"D")+COUNTIF($A$13:$AE$18,"D")+COUNTIF($A$23:$AE$28,"D")</f>
        <v>0</v>
      </c>
      <c r="K37" s="99"/>
      <c r="L37" s="77" t="s">
        <v>42</v>
      </c>
      <c r="M37" s="11"/>
      <c r="N37" s="11"/>
      <c r="O37" s="11"/>
      <c r="P37" s="41">
        <f>SUM(P32:P36)</f>
        <v>181</v>
      </c>
      <c r="Q37" s="41">
        <f>SUM(Q32:Q36)</f>
        <v>181</v>
      </c>
    </row>
    <row r="38" spans="1:35" ht="14.1" customHeight="1">
      <c r="G38" s="58" t="s">
        <v>55</v>
      </c>
      <c r="J38" s="87">
        <f>SUM(J32:J37)</f>
        <v>365</v>
      </c>
      <c r="K38" s="87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</sheetData>
  <mergeCells count="8">
    <mergeCell ref="L31:O31"/>
    <mergeCell ref="J38:K38"/>
    <mergeCell ref="J33:K33"/>
    <mergeCell ref="J35:K35"/>
    <mergeCell ref="J32:K32"/>
    <mergeCell ref="J34:K34"/>
    <mergeCell ref="J36:K36"/>
    <mergeCell ref="J37:K37"/>
  </mergeCells>
  <hyperlinks>
    <hyperlink ref="AH35" r:id="rId1"/>
    <hyperlink ref="AH36" r:id="rId2"/>
  </hyperlinks>
  <pageMargins left="0.62992125984251968" right="3.937007874015748E-2" top="0.74803149606299213" bottom="0.15748031496062992" header="0.31496062992125984" footer="0.31496062992125984"/>
  <pageSetup paperSize="9" orientation="landscape" horizontalDpi="4294967293" r:id="rId3"/>
  <headerFooter>
    <oddHeader>&amp;C&amp;"Arial Black,Podebljano"&amp;12Kalendar školske godine 2016. / 2017.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2017-2018</vt:lpstr>
      <vt:lpstr>Brojač dana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Čota</dc:creator>
  <cp:lastModifiedBy>korisnik</cp:lastModifiedBy>
  <cp:lastPrinted>2017-06-20T07:07:45Z</cp:lastPrinted>
  <dcterms:created xsi:type="dcterms:W3CDTF">2011-07-31T12:35:54Z</dcterms:created>
  <dcterms:modified xsi:type="dcterms:W3CDTF">2017-06-20T07:14:45Z</dcterms:modified>
</cp:coreProperties>
</file>